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t\Downloads\"/>
    </mc:Choice>
  </mc:AlternateContent>
  <workbookProtection lockRevision="1"/>
  <bookViews>
    <workbookView xWindow="0" yWindow="0" windowWidth="20490" windowHeight="7635" tabRatio="500"/>
  </bookViews>
  <sheets>
    <sheet name="Лист1" sheetId="1" r:id="rId1"/>
  </sheets>
  <calcPr calcId="152511"/>
  <customWorkbookViews>
    <customWorkbookView name="anast - Личное представление" guid="{140CEF5D-87EF-4312-8E60-25544EE7858A}" mergeInterval="0" personalView="1" maximized="1" xWindow="-8" yWindow="-8" windowWidth="1382" windowHeight="736" tabRatio="500" activeSheetId="1" showComments="commIndAndComment"/>
    <customWorkbookView name="Пользователь Windows - Личное представление" guid="{1F9D5CFD-6A73-44EC-83BD-0D721142CF5B}" mergeInterval="0" personalView="1" maximized="1" xWindow="-8" yWindow="-8" windowWidth="1616" windowHeight="876" tabRatio="500" activeSheetId="1"/>
    <customWorkbookView name="admin - Личное представление" guid="{B388AF7F-BF4D-44E8-92FF-17654A8AFD13}" mergeInterval="0" personalView="1" maximized="1" xWindow="-9" yWindow="-9" windowWidth="1938" windowHeight="1048" tabRatio="500" activeSheetId="1" showComments="commIndAndComment"/>
  </customWorkbookViews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96" i="1" l="1"/>
  <c r="F196" i="1"/>
  <c r="G196" i="1"/>
  <c r="I196" i="1"/>
  <c r="L196" i="1"/>
  <c r="H196" i="1"/>
</calcChain>
</file>

<file path=xl/sharedStrings.xml><?xml version="1.0" encoding="utf-8"?>
<sst xmlns="http://schemas.openxmlformats.org/spreadsheetml/2006/main" count="283" uniqueCount="92">
  <si>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</si>
  <si>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</si>
  <si>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</si>
  <si>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</si>
  <si>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</si>
  <si>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Е.А.Арзуманян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</si>
  <si>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</si>
  <si>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</si>
  <si>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</si>
  <si>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</si>
  <si>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</si>
  <si>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</si>
  <si>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</si>
  <si>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</si>
  <si>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</si>
  <si>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</si>
  <si>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</si>
  <si>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</si>
  <si>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</si>
  <si>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</si>
  <si>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</si>
  <si>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</si>
  <si>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</si>
  <si>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</si>
  <si>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</si>
  <si>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</si>
  <si>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</si>
  <si>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лимоном</t>
  </si>
  <si>
    <t>хлеб</t>
  </si>
  <si>
    <t>Бутерброд с сыром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</si>
  <si>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</si>
  <si>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</si>
  <si>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</si>
  <si>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</si>
  <si>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</si>
  <si>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</si>
  <si>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</si>
  <si>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</si>
  <si>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</si>
  <si>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</si>
  <si>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</si>
  <si>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Плов из курицы</t>
  </si>
  <si>
    <t>Хлеб пшеничный</t>
  </si>
  <si>
    <t>овощи</t>
  </si>
  <si>
    <t>Макаронные изделия отварные</t>
  </si>
  <si>
    <t>Среднее значение за период:</t>
  </si>
  <si>
    <t>Кондитерское изделие</t>
  </si>
  <si>
    <t>каша молочная из манной крупы</t>
  </si>
  <si>
    <t>Фрукты свежие</t>
  </si>
  <si>
    <t>Директора школы</t>
  </si>
  <si>
    <t>Каша вязкая молочная из крупы рисовой</t>
  </si>
  <si>
    <t>№ 174</t>
  </si>
  <si>
    <t>№ 3</t>
  </si>
  <si>
    <t>200/7</t>
  </si>
  <si>
    <t>№ 377</t>
  </si>
  <si>
    <t>Хлеб ржаной</t>
  </si>
  <si>
    <t>№ 700</t>
  </si>
  <si>
    <t>Яйцо куриное отварное</t>
  </si>
  <si>
    <t>№ 209</t>
  </si>
  <si>
    <t>№ 291</t>
  </si>
  <si>
    <t xml:space="preserve">Кофейный напиток </t>
  </si>
  <si>
    <t>№ 379</t>
  </si>
  <si>
    <t>№ 701</t>
  </si>
  <si>
    <t>Салат из свеклы с сыром</t>
  </si>
  <si>
    <t>№ 50</t>
  </si>
  <si>
    <r>
      <t xml:space="preserve"> </t>
    </r>
    <r>
      <rPr>
        <sz val="11"/>
        <color rgb="FF000000"/>
        <rFont val="Times New Roman"/>
        <family val="1"/>
        <charset val="204"/>
      </rPr>
      <t>Запеканка из творога с повидлом</t>
    </r>
  </si>
  <si>
    <t>150/20</t>
  </si>
  <si>
    <t>№ 223</t>
  </si>
  <si>
    <t>Яблоко свежее</t>
  </si>
  <si>
    <t>№ 338</t>
  </si>
  <si>
    <t>Чай с сахаром</t>
  </si>
  <si>
    <t>№ 102</t>
  </si>
  <si>
    <t>Печень по-сторогоновски</t>
  </si>
  <si>
    <t>№ 255</t>
  </si>
  <si>
    <t>Салат из свежей белокочанной капусты</t>
  </si>
  <si>
    <t>№ 45</t>
  </si>
  <si>
    <t xml:space="preserve"> Каша вязкая молочная из крупы овсяной</t>
  </si>
  <si>
    <t>№ 173</t>
  </si>
  <si>
    <t>Макаронные изделия отварные с сыром</t>
  </si>
  <si>
    <t>№ 203</t>
  </si>
  <si>
    <t>Овощи натуральные/соленые</t>
  </si>
  <si>
    <t>№ 70</t>
  </si>
  <si>
    <t xml:space="preserve"> Картофельное пюре</t>
  </si>
  <si>
    <t>№ 312</t>
  </si>
  <si>
    <t>Фрикаделька куриная</t>
  </si>
  <si>
    <t>№ 297</t>
  </si>
  <si>
    <t xml:space="preserve"> Каша гречневая рассыпчатая</t>
  </si>
  <si>
    <t>№ 171</t>
  </si>
  <si>
    <t>Тефтеля из говядины (паровая)</t>
  </si>
  <si>
    <t>№ 278</t>
  </si>
  <si>
    <t>200/15</t>
  </si>
  <si>
    <t xml:space="preserve"> Запеканка из творога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</si>
</sst>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89A05D05-A25D-4CE8-B1BD-D866D4607B69}" diskRevisions="1" revisionId="393" version="6" protected="1">
  <header guid="{89A05D05-A25D-4CE8-B1BD-D866D4607B69}" dateTime="2026-09-22T14:48:23" maxSheetId="2" userName="anast" r:id="rId8" minRId="166" maxRId="39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" sId="1">
    <oc r="H1" t="inlineStr">
      <is>
        <t>и.о. директора школы</t>
      </is>
    </oc>
    <nc r="H1" t="inlineStr">
      <is>
        <t>Директора школы</t>
      </is>
    </nc>
  </rcc>
  <rcc rId="167" sId="1" numFmtId="4">
    <oc r="H3">
      <v>22</v>
    </oc>
    <nc r="H3">
      <v>1</v>
    </nc>
  </rcc>
  <rcc rId="168" sId="1" numFmtId="4">
    <oc r="I3">
      <v>8</v>
    </oc>
    <nc r="I3">
      <v>9</v>
    </nc>
  </rcc>
  <rcc rId="169" sId="1" numFmtId="4">
    <oc r="J3">
      <v>2025</v>
    </oc>
    <nc r="J3">
      <v>2026</v>
    </nc>
  </rcc>
  <rfmt sheetId="1" sqref="E6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6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6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6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6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6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6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170" sId="1" xfDxf="1" dxf="1">
    <oc r="E6" t="inlineStr">
      <is>
        <t>Каша рисовая молочная вязкая</t>
      </is>
    </oc>
    <nc r="E6" t="inlineStr">
      <is>
        <t>Каша вязкая молочная из крупы рисовой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6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G6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6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6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6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171" sId="1" xfDxf="1" dxf="1">
    <oc r="K6">
      <v>173</v>
    </oc>
    <nc r="K6" t="inlineStr">
      <is>
        <t>№ 174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172" sId="1" xfDxf="1" dxf="1">
    <oc r="E7" t="inlineStr">
      <is>
        <t>кондитерское изделие</t>
      </is>
    </oc>
    <nc r="E7" t="inlineStr">
      <is>
        <t>Бутерброд с сыром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7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173" sId="1" xfDxf="1" dxf="1">
    <oc r="G7">
      <v>5.2</v>
    </oc>
    <nc r="G7">
      <v>6.38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74" sId="1" xfDxf="1" dxf="1">
    <oc r="H7">
      <v>4.8</v>
    </oc>
    <nc r="H7">
      <v>10.71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75" sId="1" xfDxf="1" dxf="1">
    <oc r="I7">
      <v>4</v>
    </oc>
    <nc r="I7">
      <v>12.77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76" sId="1" xfDxf="1" dxf="1">
    <oc r="J7">
      <v>62.8</v>
    </oc>
    <nc r="J7">
      <v>159.84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77" sId="1" xfDxf="1" dxf="1">
    <oc r="K7">
      <v>582</v>
    </oc>
    <nc r="K7" t="inlineStr">
      <is>
        <t>№ 3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xfDxf="1" sqref="E8" start="0" length="0">
    <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178" sId="1" xfDxf="1" dxf="1">
    <oc r="F8">
      <v>200</v>
    </oc>
    <nc r="F8" t="inlineStr">
      <is>
        <t>200/7</t>
      </is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G8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8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8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8" start="0" length="0">
    <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179" sId="1" xfDxf="1" dxf="1">
    <oc r="K8">
      <v>270</v>
    </oc>
    <nc r="K8" t="inlineStr">
      <is>
        <t>№ 377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180" sId="1" xfDxf="1" dxf="1">
    <oc r="E9" t="inlineStr">
      <is>
        <t>Бутерброд с сыром</t>
      </is>
    </oc>
    <nc r="E9" t="inlineStr">
      <is>
        <t>Хлеб ржаной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81" sId="1" xfDxf="1" dxf="1">
    <oc r="F9">
      <v>45</v>
    </oc>
    <nc r="F9">
      <v>30</v>
    </nc>
    <ndxf>
      <font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82" sId="1" xfDxf="1" dxf="1">
    <oc r="G9">
      <v>6.38</v>
    </oc>
    <nc r="G9">
      <v>1.44</v>
    </nc>
    <ndxf>
      <font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83" sId="1" xfDxf="1" dxf="1">
    <oc r="H9">
      <v>10.71</v>
    </oc>
    <nc r="H9">
      <v>0.36</v>
    </nc>
    <ndxf>
      <font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84" sId="1" xfDxf="1" dxf="1">
    <oc r="I9">
      <v>12.77</v>
    </oc>
    <nc r="I9">
      <v>12.48</v>
    </nc>
    <ndxf>
      <font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85" sId="1" xfDxf="1" dxf="1">
    <oc r="J9">
      <v>159.84</v>
    </oc>
    <nc r="J9">
      <v>59.4</v>
    </nc>
    <ndxf>
      <font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86" sId="1" xfDxf="1" dxf="1">
    <oc r="K9">
      <v>4</v>
    </oc>
    <nc r="K9" t="inlineStr">
      <is>
        <t>№ 700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87" sId="1">
    <oc r="E10" t="inlineStr">
      <is>
        <t>фрукты свежие</t>
      </is>
    </oc>
    <nc r="E10"/>
  </rcc>
  <rcc rId="188" sId="1">
    <oc r="F10">
      <v>100</v>
    </oc>
    <nc r="F10"/>
  </rcc>
  <rcc rId="189" sId="1">
    <oc r="G10">
      <v>0.4</v>
    </oc>
    <nc r="G10"/>
  </rcc>
  <rcc rId="190" sId="1">
    <oc r="H10">
      <v>0.4</v>
    </oc>
    <nc r="H10"/>
  </rcc>
  <rcc rId="191" sId="1">
    <oc r="I10">
      <v>9.8000000000000007</v>
    </oc>
    <nc r="I10"/>
  </rcc>
  <rcc rId="192" sId="1">
    <oc r="J10">
      <v>47</v>
    </oc>
    <nc r="J10"/>
  </rcc>
  <rcc rId="193" sId="1">
    <oc r="K10">
      <v>338</v>
    </oc>
    <nc r="K10"/>
  </rcc>
  <rfmt sheetId="1" sqref="E1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194" sId="1" xfDxf="1" dxf="1">
    <nc r="E11" t="inlineStr">
      <is>
        <t>Яйцо куриное отварное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95" sId="1" xfDxf="1" dxf="1">
    <nc r="F11">
      <v>40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96" sId="1" xfDxf="1" dxf="1">
    <nc r="G11">
      <v>5.2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97" sId="1" xfDxf="1" dxf="1">
    <nc r="H11">
      <v>4.8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98" sId="1" xfDxf="1" dxf="1">
    <nc r="I11">
      <v>4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199" sId="1" xfDxf="1" dxf="1">
    <nc r="J11">
      <v>62.8</v>
    </nc>
    <ndxf>
      <font>
        <sz val="10"/>
        <name val="Times New Roman"/>
        <scheme val="none"/>
      </font>
      <alignment horizontal="center"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0" sId="1" xfDxf="1" dxf="1">
    <nc r="K11" t="inlineStr">
      <is>
        <t>№ 209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1" sId="1">
    <oc r="L10">
      <v>78.05</v>
    </oc>
    <nc r="L10"/>
  </rcc>
  <rcc rId="202" sId="1">
    <nc r="L11">
      <v>85.55</v>
    </nc>
  </rcc>
  <rfmt sheetId="1" sqref="E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xfDxf="1" sqref="E25" start="0" length="0">
    <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03" sId="1" xfDxf="1" dxf="1">
    <oc r="F25">
      <v>180</v>
    </oc>
    <nc r="F25">
      <v>240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4" sId="1" xfDxf="1" dxf="1">
    <oc r="G25">
      <v>5.62</v>
    </oc>
    <nc r="G25">
      <v>17.79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5" sId="1" xfDxf="1" dxf="1">
    <oc r="H25">
      <v>8.86</v>
    </oc>
    <nc r="H25">
      <v>10.99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6" sId="1" xfDxf="1" dxf="1">
    <oc r="I25">
      <v>36.26</v>
    </oc>
    <nc r="I25">
      <v>37.520000000000003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7" sId="1" xfDxf="1" dxf="1">
    <oc r="J25">
      <v>239.78</v>
    </oc>
    <nc r="J25">
      <v>320.60000000000002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8" sId="1" xfDxf="1" dxf="1">
    <oc r="K25">
      <v>330</v>
    </oc>
    <nc r="K25" t="inlineStr">
      <is>
        <t>№ 291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09" sId="1">
    <oc r="L30">
      <v>78.05</v>
    </oc>
    <nc r="L30">
      <v>85.55</v>
    </nc>
  </rcc>
  <rfmt sheetId="1" sqref="E2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2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2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2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2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2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2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10" sId="1" xfDxf="1" dxf="1">
    <oc r="E27" t="inlineStr">
      <is>
        <t>Компот из свежих ягод</t>
      </is>
    </oc>
    <nc r="E27" t="inlineStr">
      <is>
        <t xml:space="preserve">Кофейный напиток 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27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11" sId="1" xfDxf="1" dxf="1">
    <oc r="G27">
      <v>3.16</v>
    </oc>
    <nc r="G27">
      <v>7.1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12" sId="1" xfDxf="1" dxf="1">
    <oc r="H27">
      <v>2.67</v>
    </oc>
    <nc r="H27">
      <v>6.8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13" sId="1" xfDxf="1" dxf="1">
    <oc r="I27">
      <v>15.94</v>
    </oc>
    <nc r="I27">
      <v>39.119999999999997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14" sId="1" xfDxf="1" dxf="1">
    <oc r="J27">
      <v>100.6</v>
    </oc>
    <nc r="J27">
      <v>241.92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15" sId="1" xfDxf="1" dxf="1">
    <oc r="K27">
      <v>379</v>
    </oc>
    <nc r="K27" t="inlineStr">
      <is>
        <t>№ 379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2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2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2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2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2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2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2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xfDxf="1" sqref="E28" start="0" length="0">
    <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F2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G2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2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2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2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16" sId="1" xfDxf="1" dxf="1">
    <oc r="K28">
      <v>701</v>
    </oc>
    <nc r="K28" t="inlineStr">
      <is>
        <t>№ 701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3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3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3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3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3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3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3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17" sId="1" xfDxf="1" dxf="1">
    <oc r="E30" t="inlineStr">
      <is>
        <t>Салат из белокочанной капусты</t>
      </is>
    </oc>
    <nc r="E30" t="inlineStr">
      <is>
        <t>Салат из свеклы с сыром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30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18" sId="1" xfDxf="1" dxf="1">
    <oc r="G30">
      <v>1.8</v>
    </oc>
    <nc r="G30">
      <v>3.27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19" sId="1" xfDxf="1" dxf="1">
    <oc r="H30">
      <v>5.09</v>
    </oc>
    <nc r="H30">
      <v>6.57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0" sId="1" xfDxf="1" dxf="1">
    <oc r="I30">
      <v>9.69</v>
    </oc>
    <nc r="I30">
      <v>5.0330000000000004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1" sId="1" xfDxf="1" dxf="1">
    <oc r="J30">
      <v>92.93</v>
    </oc>
    <nc r="J30">
      <v>92.33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2" sId="1" xfDxf="1" dxf="1">
    <oc r="K30">
      <v>6</v>
    </oc>
    <nc r="K30" t="inlineStr">
      <is>
        <t>№ 50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3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3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3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3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3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3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3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23" sId="1" xfDxf="1" dxf="1">
    <nc r="E31" t="inlineStr">
      <is>
        <t>Хлеб ржаной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4" sId="1" xfDxf="1" dxf="1">
    <nc r="F31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5" sId="1" xfDxf="1" dxf="1">
    <nc r="G31">
      <v>1.44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6" sId="1" xfDxf="1" dxf="1">
    <nc r="H31">
      <v>0.36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7" sId="1" xfDxf="1" dxf="1">
    <nc r="I31">
      <v>12.48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8" sId="1" xfDxf="1" dxf="1">
    <nc r="J31">
      <v>59.4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29" sId="1" xfDxf="1" dxf="1">
    <nc r="K31" t="inlineStr">
      <is>
        <t>№ 700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E44" start="0" length="0">
    <dxf>
      <font>
        <b/>
        <sz val="11"/>
        <color rgb="FF000000"/>
        <name val="Times New Roman"/>
        <scheme val="none"/>
      </font>
    </dxf>
  </rfmt>
  <rcc rId="230" sId="1" xfDxf="1" dxf="1">
    <oc r="E44" t="inlineStr">
      <is>
        <t>Запеканка из творога</t>
      </is>
    </oc>
    <nc r="E44" t="inlineStr">
      <is>
        <r>
          <t xml:space="preserve"> </t>
        </r>
        <r>
          <rPr>
            <sz val="11"/>
            <color rgb="FF000000"/>
            <rFont val="Times New Roman"/>
            <family val="1"/>
            <charset val="204"/>
          </rPr>
          <t>Запеканка из творога с повидлом</t>
        </r>
      </is>
    </nc>
    <ndxf>
      <font>
        <b/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31" sId="1" xfDxf="1" dxf="1">
    <oc r="F44">
      <v>210</v>
    </oc>
    <nc r="F44" t="inlineStr">
      <is>
        <t>150/20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32" sId="1" xfDxf="1" dxf="1">
    <oc r="G44">
      <v>27.49</v>
    </oc>
    <nc r="G44">
      <v>29.4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33" sId="1" xfDxf="1" dxf="1">
    <oc r="H44">
      <v>19.829999999999998</v>
    </oc>
    <nc r="H44">
      <v>21.05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34" sId="1" xfDxf="1" dxf="1">
    <oc r="I44">
      <v>35.08</v>
    </oc>
    <nc r="I44">
      <v>29.8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35" sId="1" xfDxf="1" dxf="1">
    <oc r="J44">
      <v>430.83</v>
    </oc>
    <nc r="J44">
      <v>429.7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36" sId="1" xfDxf="1" dxf="1">
    <oc r="K44">
      <v>213</v>
    </oc>
    <nc r="K44" t="inlineStr">
      <is>
        <t>№ 223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4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4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4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4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4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4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4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37" sId="1" xfDxf="1" dxf="1">
    <oc r="E48" t="inlineStr">
      <is>
        <t>Фрукты  свежие</t>
      </is>
    </oc>
    <nc r="E48" t="inlineStr">
      <is>
        <t>Яблоко свежее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48" start="0" length="0">
    <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38" sId="1" xfDxf="1" dxf="1">
    <oc r="G48">
      <v>2.25</v>
    </oc>
    <nc r="G48">
      <v>1.5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39" sId="1" xfDxf="1" dxf="1">
    <oc r="H48">
      <v>0.75</v>
    </oc>
    <nc r="H48">
      <v>0.5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0" sId="1" xfDxf="1" dxf="1">
    <oc r="I48">
      <v>31.5</v>
    </oc>
    <nc r="I48">
      <v>21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1" sId="1" xfDxf="1" dxf="1">
    <oc r="J48">
      <v>142.5</v>
    </oc>
    <nc r="J48">
      <v>96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2" sId="1" xfDxf="1" dxf="1">
    <oc r="K48" t="inlineStr">
      <is>
        <t>368г</t>
      </is>
    </oc>
    <nc r="K48" t="inlineStr">
      <is>
        <t>№ 338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3" sId="1">
    <oc r="L48">
      <v>78.05</v>
    </oc>
    <nc r="L48">
      <v>85.55</v>
    </nc>
  </rcc>
  <rfmt sheetId="1" sqref="E6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6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6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6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6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6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6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44" sId="1" xfDxf="1" dxf="1">
    <oc r="E65" t="inlineStr">
      <is>
        <t>Компот из сухофруктов</t>
      </is>
    </oc>
    <nc r="E65" t="inlineStr">
      <is>
        <t>Чай с сахаром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65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45" sId="1" xfDxf="1" dxf="1">
    <oc r="G65">
      <v>0.18</v>
    </oc>
    <nc r="G65">
      <v>0.7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6" sId="1" xfDxf="1" dxf="1">
    <oc r="H65">
      <v>0.09</v>
    </oc>
    <nc r="H65">
      <v>0.2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7" sId="1" xfDxf="1" dxf="1">
    <oc r="I65">
      <v>26.82</v>
    </oc>
    <nc r="I65">
      <v>10.1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8" sId="1" xfDxf="1" dxf="1">
    <oc r="J65">
      <v>108.81</v>
    </oc>
    <nc r="J65">
      <v>40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49" sId="1" xfDxf="1" dxf="1">
    <oc r="K65">
      <v>352</v>
    </oc>
    <nc r="K65" t="inlineStr">
      <is>
        <t>№ 102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6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6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6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6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6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6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6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50" sId="1" xfDxf="1" dxf="1">
    <oc r="E64" t="inlineStr">
      <is>
        <t>Гуляш из куриного филе</t>
      </is>
    </oc>
    <nc r="E64" t="inlineStr">
      <is>
        <t>Печень по-сторогоновски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51" sId="1" xfDxf="1" dxf="1">
    <oc r="F64">
      <v>100</v>
    </oc>
    <nc r="F64">
      <v>90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52" sId="1" xfDxf="1" dxf="1">
    <oc r="G64">
      <v>22</v>
    </oc>
    <nc r="G64">
      <v>13.26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53" sId="1" xfDxf="1" dxf="1">
    <oc r="H64">
      <v>9.19</v>
    </oc>
    <nc r="H64">
      <v>11.23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54" sId="1" xfDxf="1" dxf="1">
    <oc r="I64">
      <v>1.34</v>
    </oc>
    <nc r="I64">
      <v>2.1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55" sId="1" xfDxf="1" dxf="1">
    <oc r="J64">
      <v>234</v>
    </oc>
    <nc r="J64">
      <v>171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56" sId="1" xfDxf="1" dxf="1">
    <oc r="K64">
      <v>260</v>
    </oc>
    <nc r="K64" t="inlineStr">
      <is>
        <t>№ 255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6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6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6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6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6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6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6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57" sId="1" xfDxf="1" dxf="1">
    <oc r="E68" t="inlineStr">
      <is>
        <t>Овощи свежие/соленые</t>
      </is>
    </oc>
    <nc r="E68" t="inlineStr">
      <is>
        <t>Салат из свежей белокочанной капусты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58" sId="1" xfDxf="1" dxf="1">
    <oc r="F68">
      <v>30</v>
    </oc>
    <nc r="F68">
      <v>60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G6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6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6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6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59" sId="1" xfDxf="1" dxf="1">
    <oc r="K68">
      <v>6</v>
    </oc>
    <nc r="K68" t="inlineStr">
      <is>
        <t>№ 45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6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6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6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6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6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6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6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60" sId="1" xfDxf="1" dxf="1">
    <nc r="E69" t="inlineStr">
      <is>
        <t>Хлеб ржаной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1" sId="1" xfDxf="1" dxf="1">
    <nc r="F69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2" sId="1" xfDxf="1" dxf="1">
    <nc r="G69">
      <v>1.44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3" sId="1" xfDxf="1" dxf="1">
    <nc r="H69">
      <v>0.36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4" sId="1" xfDxf="1" dxf="1">
    <nc r="I69">
      <v>12.48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5" sId="1" xfDxf="1" dxf="1">
    <nc r="J69">
      <v>59.4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6" sId="1" xfDxf="1" dxf="1">
    <nc r="K69" t="inlineStr">
      <is>
        <t>№ 700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7" sId="1">
    <oc r="L68">
      <v>78.05</v>
    </oc>
    <nc r="L68">
      <v>85.55</v>
    </nc>
  </rcc>
  <rfmt sheetId="1" sqref="E8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8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8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8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8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8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8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68" sId="1" xfDxf="1" dxf="1">
    <nc r="E83" t="inlineStr">
      <is>
        <t>Хлеб пшеничный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69" sId="1" xfDxf="1" dxf="1">
    <nc r="F83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0" sId="1" xfDxf="1" dxf="1">
    <nc r="G83">
      <v>3.8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1" sId="1" xfDxf="1" dxf="1">
    <nc r="H83">
      <v>0.4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2" sId="1" xfDxf="1" dxf="1">
    <nc r="I83">
      <v>24.6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3" sId="1" xfDxf="1" dxf="1">
    <nc r="J83">
      <v>117.5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4" sId="1" xfDxf="1" dxf="1">
    <nc r="K83" t="inlineStr">
      <is>
        <t>№ 701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m rId="275" sheetId="1" source="E85:J85" destination="E87:J87" sourceSheetId="1">
    <rfmt sheetId="1" sqref="E87" start="0" length="0">
      <dxf>
        <font>
          <sz val="10"/>
          <color rgb="FF000000"/>
          <name val="Arial"/>
          <scheme val="none"/>
        </font>
        <fill>
          <patternFill patternType="solid">
            <fgColor rgb="FFFFFFFF"/>
            <bgColor rgb="FFFFF2CC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  <protection locked="0"/>
      </dxf>
    </rfmt>
    <rfmt sheetId="1" sqref="F87" start="0" length="0">
      <dxf>
        <font>
          <sz val="10"/>
          <color rgb="FF000000"/>
          <name val="Arial"/>
          <scheme val="none"/>
        </font>
        <fill>
          <patternFill patternType="solid">
            <fgColor rgb="FFFFFFFF"/>
            <bgColor rgb="FFFFF2CC"/>
          </patternFill>
        </fill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  <protection locked="0"/>
      </dxf>
    </rfmt>
    <rfmt sheetId="1" sqref="G87" start="0" length="0">
      <dxf>
        <font>
          <sz val="10"/>
          <color rgb="FF000000"/>
          <name val="Arial"/>
          <scheme val="none"/>
        </font>
        <fill>
          <patternFill patternType="solid">
            <fgColor rgb="FFFFFFFF"/>
            <bgColor rgb="FFFFF2CC"/>
          </patternFill>
        </fill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  <protection locked="0"/>
      </dxf>
    </rfmt>
    <rfmt sheetId="1" sqref="H87" start="0" length="0">
      <dxf>
        <font>
          <sz val="10"/>
          <color rgb="FF000000"/>
          <name val="Arial"/>
          <scheme val="none"/>
        </font>
        <fill>
          <patternFill patternType="solid">
            <fgColor rgb="FFFFFFFF"/>
            <bgColor rgb="FFFFF2CC"/>
          </patternFill>
        </fill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  <protection locked="0"/>
      </dxf>
    </rfmt>
    <rfmt sheetId="1" sqref="I87" start="0" length="0">
      <dxf>
        <font>
          <sz val="10"/>
          <color rgb="FF000000"/>
          <name val="Arial"/>
          <scheme val="none"/>
        </font>
        <fill>
          <patternFill patternType="solid">
            <fgColor rgb="FFFFFFFF"/>
            <bgColor rgb="FFFFF2CC"/>
          </patternFill>
        </fill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  <protection locked="0"/>
      </dxf>
    </rfmt>
    <rfmt sheetId="1" sqref="J87" start="0" length="0">
      <dxf>
        <font>
          <sz val="10"/>
          <color rgb="FF000000"/>
          <name val="Arial"/>
          <scheme val="none"/>
        </font>
        <fill>
          <patternFill patternType="solid">
            <fgColor rgb="FFFFFFFF"/>
            <bgColor rgb="FFFFF2CC"/>
          </patternFill>
        </fill>
        <alignment horizontal="center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  <protection locked="0"/>
      </dxf>
    </rfmt>
  </rm>
  <rfmt sheetId="1" sqref="E85" start="0" length="0">
    <dxf>
      <font>
        <sz val="11"/>
        <color rgb="FF000000"/>
        <name val="Calibri"/>
        <scheme val="none"/>
      </font>
      <protection locked="1"/>
    </dxf>
  </rfmt>
  <rfmt sheetId="1" sqref="F85" start="0" length="0">
    <dxf>
      <font>
        <sz val="11"/>
        <color rgb="FF000000"/>
        <name val="Calibri"/>
        <scheme val="none"/>
      </font>
      <protection locked="1"/>
    </dxf>
  </rfmt>
  <rfmt sheetId="1" sqref="G85" start="0" length="0">
    <dxf>
      <font>
        <sz val="11"/>
        <color rgb="FF000000"/>
        <name val="Calibri"/>
        <scheme val="none"/>
      </font>
      <protection locked="1"/>
    </dxf>
  </rfmt>
  <rfmt sheetId="1" sqref="H85" start="0" length="0">
    <dxf>
      <font>
        <sz val="11"/>
        <color rgb="FF000000"/>
        <name val="Calibri"/>
        <scheme val="none"/>
      </font>
      <protection locked="1"/>
    </dxf>
  </rfmt>
  <rfmt sheetId="1" sqref="I85" start="0" length="0">
    <dxf>
      <font>
        <sz val="11"/>
        <color rgb="FF000000"/>
        <name val="Calibri"/>
        <scheme val="none"/>
      </font>
      <protection locked="1"/>
    </dxf>
  </rfmt>
  <rfmt sheetId="1" sqref="J85" start="0" length="0">
    <dxf>
      <font>
        <sz val="11"/>
        <color rgb="FF000000"/>
        <name val="Calibri"/>
        <scheme val="none"/>
      </font>
      <protection locked="1"/>
    </dxf>
  </rfmt>
  <rfmt sheetId="1" sqref="K8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76" sId="1" xfDxf="1" dxf="1">
    <nc r="E85" t="inlineStr">
      <is>
        <t>Хлеб пшеничный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7" sId="1" xfDxf="1" dxf="1">
    <nc r="F85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8" sId="1" xfDxf="1" dxf="1">
    <nc r="G85">
      <v>3.8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79" sId="1" xfDxf="1" dxf="1">
    <nc r="H85">
      <v>0.4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80" sId="1" xfDxf="1" dxf="1">
    <nc r="I85">
      <v>24.6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81" sId="1" xfDxf="1" dxf="1">
    <nc r="J85">
      <v>117.5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82" sId="1" xfDxf="1" dxf="1">
    <nc r="K85" t="inlineStr">
      <is>
        <t>№ 701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83" sId="1">
    <nc r="L85">
      <v>85.55</v>
    </nc>
  </rcc>
  <rcc rId="284" sId="1">
    <oc r="L105">
      <v>78.05</v>
    </oc>
    <nc r="L105">
      <v>85.55</v>
    </nc>
  </rcc>
  <rfmt sheetId="1" sqref="E10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0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0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0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0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0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0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85" sId="1" xfDxf="1" dxf="1">
    <oc r="E101" t="inlineStr">
      <is>
        <t>Каша овсяная молочная вязкая</t>
      </is>
    </oc>
    <nc r="E101" t="inlineStr">
      <is>
        <t xml:space="preserve"> Каша вязкая молочная из крупы овсяной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101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G101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101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101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101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86" sId="1" xfDxf="1" dxf="1">
    <oc r="K101">
      <v>221</v>
    </oc>
    <nc r="K101" t="inlineStr">
      <is>
        <t>№ 173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02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02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02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02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02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02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02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87" sId="1" xfDxf="1" dxf="1">
    <oc r="E102" t="inlineStr">
      <is>
        <t>кондитерское изделие</t>
      </is>
    </oc>
    <nc r="E102" t="inlineStr">
      <is>
        <t>Яйцо куриное отварное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88" sId="1" xfDxf="1" dxf="1">
    <oc r="F102">
      <v>30</v>
    </oc>
    <nc r="F102">
      <v>40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G102" start="0" length="0">
    <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102" start="0" length="0">
    <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102" start="0" length="0">
    <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102" start="0" length="0">
    <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89" sId="1" xfDxf="1" dxf="1">
    <oc r="K102">
      <v>582</v>
    </oc>
    <nc r="K102" t="inlineStr">
      <is>
        <t>№ 209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0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0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0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0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0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0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0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90" sId="1" xfDxf="1" dxf="1">
    <oc r="E105" t="inlineStr">
      <is>
        <t>Фрукты свежие</t>
      </is>
    </oc>
    <nc r="E105" t="inlineStr">
      <is>
        <t>Яблоко свежее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105" start="0" length="0">
    <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91" sId="1" xfDxf="1" dxf="1">
    <oc r="G105">
      <v>0.4</v>
    </oc>
    <nc r="G105">
      <v>1.5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92" sId="1" xfDxf="1" dxf="1">
    <oc r="H105">
      <v>0.4</v>
    </oc>
    <nc r="H105">
      <v>0.5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93" sId="1" xfDxf="1" dxf="1">
    <oc r="I105">
      <v>9.8000000000000007</v>
    </oc>
    <nc r="I105">
      <v>21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94" sId="1" xfDxf="1" dxf="1">
    <oc r="J105">
      <v>47</v>
    </oc>
    <nc r="J105">
      <v>96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95" sId="1" xfDxf="1" dxf="1">
    <oc r="K105">
      <v>338</v>
    </oc>
    <nc r="K105" t="inlineStr">
      <is>
        <t>№ 338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2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2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2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2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2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2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2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296" sId="1" xfDxf="1" dxf="1">
    <oc r="E120" t="inlineStr">
      <is>
        <t>Омлет натуральный</t>
      </is>
    </oc>
    <nc r="E120" t="inlineStr">
      <is>
        <t>Макаронные изделия отварные с сыром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120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297" sId="1" xfDxf="1" dxf="1">
    <oc r="G120">
      <v>19.02</v>
    </oc>
    <nc r="G120">
      <v>3.29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98" sId="1" xfDxf="1" dxf="1">
    <oc r="H120">
      <v>31.04</v>
    </oc>
    <nc r="H120">
      <v>10.01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299" sId="1" xfDxf="1" dxf="1">
    <oc r="I120">
      <v>3.84</v>
    </oc>
    <nc r="I120">
      <v>22.71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0" sId="1" xfDxf="1" dxf="1">
    <oc r="J120">
      <v>353.08</v>
    </oc>
    <nc r="J120">
      <v>218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1" sId="1" xfDxf="1" dxf="1">
    <oc r="K120">
      <v>306</v>
    </oc>
    <nc r="K120" t="inlineStr">
      <is>
        <t>№ 203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2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2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2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2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2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2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2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02" sId="1" xfDxf="1" dxf="1">
    <oc r="E121" t="inlineStr">
      <is>
        <t>Филе куриное отварное</t>
      </is>
    </oc>
    <nc r="E121" t="inlineStr">
      <is>
        <t>Хлеб ржаной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3" sId="1" xfDxf="1" dxf="1">
    <oc r="F121">
      <v>100</v>
    </oc>
    <nc r="F121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4" sId="1" xfDxf="1" dxf="1">
    <oc r="G121">
      <v>22</v>
    </oc>
    <nc r="G121">
      <v>1.44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5" sId="1" xfDxf="1" dxf="1">
    <oc r="H121">
      <v>9.19</v>
    </oc>
    <nc r="H121">
      <v>0.36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6" sId="1" xfDxf="1" dxf="1">
    <oc r="I121">
      <v>1.34</v>
    </oc>
    <nc r="I121">
      <v>12.48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7" sId="1" xfDxf="1" dxf="1">
    <oc r="J121">
      <v>234</v>
    </oc>
    <nc r="J121">
      <v>59.4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08" sId="1" xfDxf="1" dxf="1">
    <oc r="K121">
      <v>119</v>
    </oc>
    <nc r="K121" t="inlineStr">
      <is>
        <t>№ 700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25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09" sId="1" xfDxf="1" dxf="1">
    <oc r="E125" t="inlineStr">
      <is>
        <t>Салат из белокочанной капусты</t>
      </is>
    </oc>
    <nc r="E125" t="inlineStr">
      <is>
        <t>Овощи натуральные/соленые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125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310" sId="1" xfDxf="1" dxf="1">
    <oc r="G125">
      <v>1.8</v>
    </oc>
    <nc r="G125">
      <v>0.8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1" sId="1" xfDxf="1" dxf="1">
    <oc r="H125">
      <v>5.09</v>
    </oc>
    <nc r="H125">
      <v>0.1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2" sId="1" xfDxf="1" dxf="1">
    <oc r="I125">
      <v>9.69</v>
    </oc>
    <nc r="I125">
      <v>2.5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3" sId="1" xfDxf="1" dxf="1">
    <oc r="J125">
      <v>92.93</v>
    </oc>
    <nc r="J125">
      <v>14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4" sId="1" xfDxf="1" dxf="1">
    <oc r="K125">
      <v>6</v>
    </oc>
    <nc r="K125" t="inlineStr">
      <is>
        <t>№ 70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5" sId="1">
    <oc r="L125">
      <v>78.05</v>
    </oc>
    <nc r="L125">
      <v>85.55</v>
    </nc>
  </rcc>
  <rfmt sheetId="1" sqref="E13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3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3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3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3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3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3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16" sId="1" xfDxf="1" dxf="1">
    <oc r="E139" t="inlineStr">
      <is>
        <t>Макароны с сыром</t>
      </is>
    </oc>
    <nc r="E139" t="inlineStr">
      <is>
        <t xml:space="preserve"> Картофельное пюре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7" sId="1" xfDxf="1" dxf="1">
    <oc r="F139">
      <v>200</v>
    </oc>
    <nc r="F139">
      <v>150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8" sId="1" xfDxf="1" dxf="1">
    <oc r="G139">
      <v>3.42</v>
    </oc>
    <nc r="G139">
      <v>3.6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19" sId="1" xfDxf="1" dxf="1">
    <oc r="H139">
      <v>6.56</v>
    </oc>
    <nc r="H139">
      <v>4.8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0" sId="1" xfDxf="1" dxf="1">
    <oc r="I139">
      <v>21.72</v>
    </oc>
    <nc r="I139">
      <v>20.440000000000001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1" sId="1" xfDxf="1" dxf="1">
    <oc r="J139">
      <v>153.32</v>
    </oc>
    <nc r="J139">
      <v>136.5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2" sId="1" xfDxf="1" dxf="1">
    <oc r="K139">
      <v>131</v>
    </oc>
    <nc r="K139" t="inlineStr">
      <is>
        <t>№ 312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4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4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4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4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4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4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4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23" sId="1" xfDxf="1" dxf="1">
    <nc r="E140" t="inlineStr">
      <is>
        <t>Фрикаделька куриная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4" sId="1" xfDxf="1" dxf="1">
    <nc r="F140">
      <v>90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5" sId="1" xfDxf="1" dxf="1">
    <nc r="G140">
      <v>8.42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6" sId="1" xfDxf="1" dxf="1">
    <nc r="H140">
      <v>5.95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7" sId="1" xfDxf="1" dxf="1">
    <nc r="I140">
      <v>6.18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8" sId="1" xfDxf="1" dxf="1">
    <nc r="J140">
      <v>160.30000000000001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29" sId="1" xfDxf="1" dxf="1">
    <nc r="K140" t="inlineStr">
      <is>
        <t>№ 297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4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4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4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4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4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4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4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30" sId="1" xfDxf="1" dxf="1">
    <oc r="E141" t="inlineStr">
      <is>
        <t>кисломолочный продукт</t>
      </is>
    </oc>
    <nc r="E141" t="inlineStr">
      <is>
        <t>Чай с лимоном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1" sId="1" xfDxf="1" dxf="1">
    <oc r="F141">
      <v>200</v>
    </oc>
    <nc r="F141" t="inlineStr">
      <is>
        <t>200/7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2" sId="1" xfDxf="1" dxf="1">
    <oc r="G141">
      <v>3.7</v>
    </oc>
    <nc r="G141">
      <v>0.2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3" sId="1" xfDxf="1" dxf="1">
    <oc r="H141">
      <v>1.47</v>
    </oc>
    <nc r="H141">
      <v>0.04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4" sId="1" xfDxf="1" dxf="1">
    <oc r="I141">
      <v>2.08</v>
    </oc>
    <nc r="I141">
      <v>10.199999999999999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5" sId="1" xfDxf="1" dxf="1">
    <oc r="J141">
      <v>36.53</v>
    </oc>
    <nc r="J141">
      <v>41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6" sId="1" xfDxf="1" dxf="1">
    <oc r="K141">
      <v>78</v>
    </oc>
    <nc r="K141" t="inlineStr">
      <is>
        <t>№ 377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44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37" sId="1" xfDxf="1" dxf="1">
    <nc r="E144" t="inlineStr">
      <is>
        <t>Хлеб ржаной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8" sId="1" xfDxf="1" dxf="1">
    <nc r="F144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39" sId="1" xfDxf="1" dxf="1">
    <nc r="G144">
      <v>1.44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40" sId="1" xfDxf="1" dxf="1">
    <nc r="H144">
      <v>0.36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41" sId="1" xfDxf="1" dxf="1">
    <nc r="I144">
      <v>12.48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42" sId="1" xfDxf="1" dxf="1">
    <nc r="J144">
      <v>59.4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43" sId="1" xfDxf="1" dxf="1">
    <nc r="K144" t="inlineStr">
      <is>
        <t>№ 700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44" sId="1">
    <oc r="F143">
      <v>100</v>
    </oc>
    <nc r="F143"/>
  </rcc>
  <rcc rId="345" sId="1">
    <oc r="E143" t="inlineStr">
      <is>
        <t>Фрукты свежие</t>
      </is>
    </oc>
    <nc r="E143"/>
  </rcc>
  <rcc rId="346" sId="1">
    <oc r="G143">
      <v>2.25</v>
    </oc>
    <nc r="G143"/>
  </rcc>
  <rcc rId="347" sId="1">
    <oc r="H143">
      <v>0.75</v>
    </oc>
    <nc r="H143"/>
  </rcc>
  <rcc rId="348" sId="1">
    <oc r="I143">
      <v>31.5</v>
    </oc>
    <nc r="I143"/>
  </rcc>
  <rcc rId="349" sId="1">
    <oc r="J143">
      <v>142.5</v>
    </oc>
    <nc r="J143"/>
  </rcc>
  <rcc rId="350" sId="1">
    <oc r="K143" t="inlineStr">
      <is>
        <t>368г</t>
      </is>
    </oc>
    <nc r="K143"/>
  </rcc>
  <rcc rId="351" sId="1">
    <oc r="L143">
      <v>78.05</v>
    </oc>
    <nc r="L143">
      <v>85.55</v>
    </nc>
  </rcc>
  <rfmt sheetId="1" sqref="E15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5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5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5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5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5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58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52" sId="1" xfDxf="1" dxf="1">
    <oc r="E158" t="inlineStr">
      <is>
        <t>Каша гречневая вязкая</t>
      </is>
    </oc>
    <nc r="E158" t="inlineStr">
      <is>
        <t xml:space="preserve"> Каша гречневая рассыпчатая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53" sId="1" xfDxf="1" dxf="1">
    <oc r="F158">
      <v>180</v>
    </oc>
    <nc r="F158">
      <v>150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G15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15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15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158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354" sId="1" xfDxf="1" dxf="1">
    <oc r="K158" t="inlineStr">
      <is>
        <t>165</t>
      </is>
    </oc>
    <nc r="K158" t="inlineStr">
      <is>
        <t>№ 171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5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5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5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5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5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5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59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55" sId="1" xfDxf="1" dxf="1">
    <oc r="E159" t="inlineStr">
      <is>
        <t>Тефтели из говядины (паровые)</t>
      </is>
    </oc>
    <nc r="E159" t="inlineStr">
      <is>
        <t>Тефтеля из говядины (паровая)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56" sId="1" xfDxf="1" dxf="1">
    <oc r="F159">
      <v>100</v>
    </oc>
    <nc r="F159">
      <v>90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G159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H159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I159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fmt sheetId="1" xfDxf="1" sqref="J159" start="0" length="0">
    <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357" sId="1" xfDxf="1" dxf="1">
    <oc r="K159">
      <v>106</v>
    </oc>
    <nc r="K159" t="inlineStr">
      <is>
        <t>№ 278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6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6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6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6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6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6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6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58" sId="1" xfDxf="1" dxf="1">
    <oc r="E160" t="inlineStr">
      <is>
        <t>Сок фруктовый</t>
      </is>
    </oc>
    <nc r="E160" t="inlineStr">
      <is>
        <t>Чай с сахаром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59" sId="1" xfDxf="1" dxf="1">
    <oc r="F160">
      <v>200</v>
    </oc>
    <nc r="F160" t="inlineStr">
      <is>
        <t>200/15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0" sId="1" xfDxf="1" dxf="1">
    <oc r="G160">
      <v>0.2</v>
    </oc>
    <nc r="G160">
      <v>0.7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1" sId="1" xfDxf="1" dxf="1">
    <oc r="H160">
      <v>0.04</v>
    </oc>
    <nc r="H160">
      <v>0.2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2" sId="1" xfDxf="1" dxf="1">
    <oc r="I160">
      <v>10.199999999999999</v>
    </oc>
    <nc r="I160">
      <v>10.1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3" sId="1" xfDxf="1" dxf="1">
    <oc r="J160">
      <v>41</v>
    </oc>
    <nc r="J160">
      <v>40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4" sId="1" xfDxf="1" dxf="1">
    <oc r="K160">
      <v>270</v>
    </oc>
    <nc r="K160" t="inlineStr">
      <is>
        <t>№ 102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6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6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6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6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6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6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63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65" sId="1" xfDxf="1" dxf="1">
    <oc r="E163" t="inlineStr">
      <is>
        <t>икра кабачковая</t>
      </is>
    </oc>
    <nc r="E163" t="inlineStr">
      <is>
        <t>Хлеб ржаной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6" sId="1" xfDxf="1" dxf="1">
    <oc r="F163">
      <v>60</v>
    </oc>
    <nc r="F163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7" sId="1" xfDxf="1" dxf="1">
    <oc r="G163">
      <v>1.48</v>
    </oc>
    <nc r="G163">
      <v>1.44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8" sId="1" xfDxf="1" dxf="1">
    <oc r="H163">
      <v>6.32</v>
    </oc>
    <nc r="H163">
      <v>0.36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69" sId="1" xfDxf="1" dxf="1">
    <oc r="I163">
      <v>91.37</v>
    </oc>
    <nc r="I163">
      <v>12.48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0" sId="1" xfDxf="1" dxf="1">
    <oc r="J163">
      <v>382</v>
    </oc>
    <nc r="J163">
      <v>59.4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1" sId="1" xfDxf="1" dxf="1">
    <nc r="K163" t="inlineStr">
      <is>
        <t>№ 700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2" sId="1">
    <oc r="L162">
      <v>78.05</v>
    </oc>
    <nc r="L162">
      <v>85.55</v>
    </nc>
  </rcc>
  <rfmt sheetId="1" sqref="E17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7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7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7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7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7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77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73" sId="1" xfDxf="1" dxf="1">
    <oc r="E177" t="inlineStr">
      <is>
        <t>Запеканка из творога</t>
      </is>
    </oc>
    <nc r="E177" t="inlineStr">
      <is>
        <t xml:space="preserve"> Запеканка из творога со сгущенкой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4" sId="1" xfDxf="1" dxf="1">
    <oc r="F177">
      <v>210</v>
    </oc>
    <nc r="F177" t="inlineStr">
      <is>
        <t>150/20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5" sId="1" xfDxf="1" dxf="1">
    <oc r="G177">
      <v>27.49</v>
    </oc>
    <nc r="G177">
      <v>14.8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6" sId="1" xfDxf="1" dxf="1">
    <oc r="H177">
      <v>19.829999999999998</v>
    </oc>
    <nc r="H177">
      <v>17.68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7" sId="1" xfDxf="1" dxf="1">
    <oc r="I177">
      <v>35.08</v>
    </oc>
    <nc r="I177">
      <v>40.4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8" sId="1" xfDxf="1" dxf="1">
    <oc r="J177">
      <v>430.83</v>
    </oc>
    <nc r="J177">
      <v>384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79" sId="1" xfDxf="1" dxf="1">
    <oc r="K177">
      <v>213</v>
    </oc>
    <nc r="K177" t="inlineStr">
      <is>
        <t>№ 223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8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8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8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8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8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8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80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80" sId="1" xfDxf="1" dxf="1">
    <oc r="E180" t="inlineStr">
      <is>
        <t>Кондитерское изделие</t>
      </is>
    </oc>
    <nc r="E180" t="inlineStr">
      <is>
        <t>Хлеб пшеничный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81" sId="1" xfDxf="1" dxf="1">
    <oc r="F180">
      <v>50</v>
    </oc>
    <nc r="F180">
      <v>30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82" sId="1" xfDxf="1" dxf="1">
    <oc r="G180">
      <v>27</v>
    </oc>
    <nc r="G180">
      <v>3.8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83" sId="1" xfDxf="1" dxf="1">
    <oc r="H180">
      <v>19.7</v>
    </oc>
    <nc r="H180">
      <v>0.4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84" sId="1" xfDxf="1" dxf="1">
    <oc r="I180">
      <v>34</v>
    </oc>
    <nc r="I180">
      <v>24.6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85" sId="1" xfDxf="1" dxf="1">
    <oc r="J180">
      <v>370</v>
    </oc>
    <nc r="J180">
      <v>117.5</v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86" sId="1" xfDxf="1" dxf="1">
    <nc r="K180" t="inlineStr">
      <is>
        <t>№ 701</t>
      </is>
    </nc>
    <ndxf>
      <font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sqref="E18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vertical="bottom" wrapText="0" readingOrder="0"/>
      <border outline="0">
        <left/>
        <right/>
        <top/>
        <bottom/>
      </border>
      <protection locked="1"/>
    </dxf>
  </rfmt>
  <rfmt sheetId="1" sqref="F18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G18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H18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I18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J18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fmt sheetId="1" sqref="K181" start="0" length="0">
    <dxf>
      <font>
        <sz val="11"/>
        <color rgb="FF000000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wrapText="0" readingOrder="0"/>
      <border outline="0">
        <left/>
        <right/>
        <top/>
        <bottom/>
      </border>
      <protection locked="1"/>
    </dxf>
  </rfmt>
  <rcc rId="387" sId="1" xfDxf="1" dxf="1">
    <oc r="E181" t="inlineStr">
      <is>
        <t>Фрукты свежие</t>
      </is>
    </oc>
    <nc r="E181" t="inlineStr">
      <is>
        <t>Яблоко свежее</t>
      </is>
    </nc>
    <ndxf>
      <font>
        <name val="Times New Roman"/>
        <scheme val="none"/>
      </font>
      <alignment vertical="center" wrapText="1" readingOrder="0"/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fmt sheetId="1" xfDxf="1" sqref="F181" start="0" length="0">
    <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dxf>
  </rfmt>
  <rcc rId="388" sId="1" xfDxf="1" dxf="1">
    <oc r="G181">
      <v>2.25</v>
    </oc>
    <nc r="G181">
      <v>1.5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89" sId="1" xfDxf="1" dxf="1">
    <oc r="H181">
      <v>0.75</v>
    </oc>
    <nc r="H181">
      <v>0.5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90" sId="1" xfDxf="1" dxf="1">
    <oc r="I181">
      <v>31.5</v>
    </oc>
    <nc r="I181">
      <v>21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91" sId="1" xfDxf="1" dxf="1">
    <oc r="J181">
      <v>142.5</v>
    </oc>
    <nc r="J181">
      <v>96</v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92" sId="1" xfDxf="1" dxf="1">
    <oc r="K181">
      <v>368</v>
    </oc>
    <nc r="K181" t="inlineStr">
      <is>
        <t>№ 338</t>
      </is>
    </nc>
    <ndxf>
      <font>
        <sz val="10"/>
        <name val="Times New Roman"/>
        <scheme val="none"/>
      </font>
      <alignment vertical="center" wrapText="1" readingOrder="0"/>
      <border outline="0">
        <right style="medium">
          <color rgb="FF000000"/>
        </right>
        <top style="medium">
          <color rgb="FF000000"/>
        </top>
        <bottom style="medium">
          <color rgb="FF000000"/>
        </bottom>
      </border>
    </ndxf>
  </rcc>
  <rcc rId="393" sId="1">
    <oc r="L181">
      <v>78.05</v>
    </oc>
    <nc r="L181">
      <v>85.55</v>
    </nc>
  </rcc>
  <rcv guid="{140CEF5D-87EF-4312-8E60-25544EE7858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workbookViewId="0">
      <pane xSplit="4" ySplit="5" topLeftCell="F6" activePane="bottomRight" state="frozen"/>
      <selection pane="topRight" activeCell="E1" sqref="E1"/>
      <selection pane="bottomLeft" activeCell="A6" sqref="A6"/>
      <selection pane="bottomRight" activeCell="L182" sqref="L18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 x14ac:dyDescent="0.25">
      <c r="A1" s="2" t="s">
        <v>0</v>
      </c>
      <c r="C1" s="52"/>
      <c r="D1" s="52"/>
      <c r="E1" s="52"/>
      <c r="F1" s="3" t="s">
        <v>1</v>
      </c>
      <c r="G1" s="1" t="s">
        <v>2</v>
      </c>
      <c r="H1" s="53" t="s">
        <v>49</v>
      </c>
      <c r="I1" s="53"/>
      <c r="J1" s="53"/>
      <c r="K1" s="53"/>
    </row>
    <row r="2" spans="1:12" ht="17.45" customHeight="1" x14ac:dyDescent="0.25">
      <c r="A2" s="4" t="s">
        <v>3</v>
      </c>
      <c r="C2" s="1"/>
      <c r="G2" s="1" t="s">
        <v>4</v>
      </c>
      <c r="H2" s="53" t="s">
        <v>5</v>
      </c>
      <c r="I2" s="53"/>
      <c r="J2" s="53"/>
      <c r="K2" s="53"/>
    </row>
    <row r="3" spans="1:12" s="1" customFormat="1" ht="17.25" customHeight="1" x14ac:dyDescent="0.2">
      <c r="A3" s="5" t="s">
        <v>6</v>
      </c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10"/>
    </row>
    <row r="4" spans="1:12" s="1" customFormat="1" ht="12.75" x14ac:dyDescent="0.2">
      <c r="D4" s="5"/>
      <c r="H4" s="11" t="s">
        <v>9</v>
      </c>
      <c r="I4" s="11" t="s">
        <v>10</v>
      </c>
      <c r="J4" s="11" t="s">
        <v>11</v>
      </c>
    </row>
    <row r="5" spans="1:12" ht="34.5" thickBot="1" x14ac:dyDescent="0.3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2" ht="15.75" thickBot="1" x14ac:dyDescent="0.3">
      <c r="A6" s="16">
        <v>1</v>
      </c>
      <c r="B6" s="17">
        <v>1</v>
      </c>
      <c r="C6" s="18" t="s">
        <v>24</v>
      </c>
      <c r="D6" s="19" t="s">
        <v>25</v>
      </c>
      <c r="E6" s="56" t="s">
        <v>50</v>
      </c>
      <c r="F6" s="57">
        <v>200</v>
      </c>
      <c r="G6" s="57">
        <v>7.82</v>
      </c>
      <c r="H6" s="57">
        <v>9.74</v>
      </c>
      <c r="I6" s="57">
        <v>46.5</v>
      </c>
      <c r="J6" s="57">
        <v>288.7</v>
      </c>
      <c r="K6" s="58" t="s">
        <v>51</v>
      </c>
      <c r="L6" s="21"/>
    </row>
    <row r="7" spans="1:12" ht="15.75" thickBot="1" x14ac:dyDescent="0.3">
      <c r="A7" s="23"/>
      <c r="B7" s="24"/>
      <c r="C7" s="25"/>
      <c r="D7" s="26" t="s">
        <v>33</v>
      </c>
      <c r="E7" s="56" t="s">
        <v>29</v>
      </c>
      <c r="F7" s="57">
        <v>50</v>
      </c>
      <c r="G7" s="57">
        <v>6.38</v>
      </c>
      <c r="H7" s="57">
        <v>10.71</v>
      </c>
      <c r="I7" s="57">
        <v>12.77</v>
      </c>
      <c r="J7" s="57">
        <v>159.84</v>
      </c>
      <c r="K7" s="58" t="s">
        <v>52</v>
      </c>
      <c r="L7" s="28"/>
    </row>
    <row r="8" spans="1:12" ht="15.75" thickBot="1" x14ac:dyDescent="0.3">
      <c r="A8" s="23"/>
      <c r="B8" s="24"/>
      <c r="C8" s="25"/>
      <c r="D8" s="30" t="s">
        <v>26</v>
      </c>
      <c r="E8" s="56" t="s">
        <v>27</v>
      </c>
      <c r="F8" s="57" t="s">
        <v>53</v>
      </c>
      <c r="G8" s="57">
        <v>0.2</v>
      </c>
      <c r="H8" s="57">
        <v>0.04</v>
      </c>
      <c r="I8" s="57">
        <v>10.199999999999999</v>
      </c>
      <c r="J8" s="57">
        <v>41</v>
      </c>
      <c r="K8" s="58" t="s">
        <v>54</v>
      </c>
      <c r="L8" s="28"/>
    </row>
    <row r="9" spans="1:12" ht="15.75" thickBot="1" x14ac:dyDescent="0.3">
      <c r="A9" s="23"/>
      <c r="B9" s="24"/>
      <c r="C9" s="25"/>
      <c r="D9" s="30" t="s">
        <v>28</v>
      </c>
      <c r="E9" s="56" t="s">
        <v>55</v>
      </c>
      <c r="F9" s="59">
        <v>30</v>
      </c>
      <c r="G9" s="59">
        <v>1.44</v>
      </c>
      <c r="H9" s="59">
        <v>0.36</v>
      </c>
      <c r="I9" s="59">
        <v>12.48</v>
      </c>
      <c r="J9" s="59">
        <v>59.4</v>
      </c>
      <c r="K9" s="60" t="s">
        <v>56</v>
      </c>
      <c r="L9" s="28"/>
    </row>
    <row r="10" spans="1:12" ht="15.75" thickBot="1" x14ac:dyDescent="0.3">
      <c r="A10" s="23"/>
      <c r="B10" s="24"/>
      <c r="C10" s="25"/>
      <c r="D10" s="30" t="s">
        <v>30</v>
      </c>
      <c r="E10" s="27"/>
      <c r="F10" s="28"/>
      <c r="G10" s="28"/>
      <c r="H10" s="28"/>
      <c r="I10" s="28"/>
      <c r="J10" s="28"/>
      <c r="K10" s="29"/>
      <c r="L10" s="28"/>
    </row>
    <row r="11" spans="1:12" ht="15.75" thickBot="1" x14ac:dyDescent="0.3">
      <c r="A11" s="23"/>
      <c r="B11" s="24"/>
      <c r="C11" s="25"/>
      <c r="D11" s="26"/>
      <c r="E11" s="56" t="s">
        <v>57</v>
      </c>
      <c r="F11" s="57">
        <v>40</v>
      </c>
      <c r="G11" s="57">
        <v>5.2</v>
      </c>
      <c r="H11" s="57">
        <v>4.8</v>
      </c>
      <c r="I11" s="57">
        <v>4</v>
      </c>
      <c r="J11" s="57">
        <v>62.8</v>
      </c>
      <c r="K11" s="58" t="s">
        <v>58</v>
      </c>
      <c r="L11" s="28">
        <v>85.55</v>
      </c>
    </row>
    <row r="12" spans="1:12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x14ac:dyDescent="0.25">
      <c r="A13" s="31"/>
      <c r="B13" s="32"/>
      <c r="C13" s="33"/>
      <c r="D13" s="34" t="s">
        <v>31</v>
      </c>
      <c r="E13" s="35"/>
      <c r="F13" s="36">
        <f>SUM(F6:F12)</f>
        <v>320</v>
      </c>
      <c r="G13" s="36">
        <f>SUM(G6:G12)</f>
        <v>21.04</v>
      </c>
      <c r="H13" s="36">
        <f>SUM(H6:H12)</f>
        <v>25.650000000000002</v>
      </c>
      <c r="I13" s="36">
        <f>SUM(I6:I12)</f>
        <v>85.95</v>
      </c>
      <c r="J13" s="36">
        <f>SUM(J6:J12)</f>
        <v>611.7399999999999</v>
      </c>
      <c r="K13" s="37"/>
      <c r="L13" s="36">
        <f>SUM(L6:L12)</f>
        <v>85.55</v>
      </c>
    </row>
    <row r="14" spans="1:12" x14ac:dyDescent="0.25">
      <c r="A14" s="38">
        <f>A6</f>
        <v>1</v>
      </c>
      <c r="B14" s="39">
        <f>B6</f>
        <v>1</v>
      </c>
      <c r="C14" s="40" t="s">
        <v>32</v>
      </c>
      <c r="D14" s="30" t="s">
        <v>33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34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35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36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37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38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30" t="s">
        <v>39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25">
      <c r="A23" s="31"/>
      <c r="B23" s="32"/>
      <c r="C23" s="33"/>
      <c r="D23" s="34" t="s">
        <v>31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thickBot="1" x14ac:dyDescent="0.3">
      <c r="A24" s="41">
        <f>A6</f>
        <v>1</v>
      </c>
      <c r="B24" s="42">
        <f>B6</f>
        <v>1</v>
      </c>
      <c r="C24" s="54" t="s">
        <v>40</v>
      </c>
      <c r="D24" s="54"/>
      <c r="E24" s="43"/>
      <c r="F24" s="44">
        <f>F13+F23</f>
        <v>320</v>
      </c>
      <c r="G24" s="44">
        <f>G13+G23</f>
        <v>21.04</v>
      </c>
      <c r="H24" s="44">
        <f>H13+H23</f>
        <v>25.650000000000002</v>
      </c>
      <c r="I24" s="44">
        <f>I13+I23</f>
        <v>85.95</v>
      </c>
      <c r="J24" s="44">
        <f>J13+J23</f>
        <v>611.7399999999999</v>
      </c>
      <c r="K24" s="44"/>
      <c r="L24" s="44">
        <f>L13+L23</f>
        <v>85.55</v>
      </c>
    </row>
    <row r="25" spans="1:12" ht="15.75" thickBot="1" x14ac:dyDescent="0.3">
      <c r="A25" s="45">
        <v>1</v>
      </c>
      <c r="B25" s="24">
        <v>2</v>
      </c>
      <c r="C25" s="18" t="s">
        <v>24</v>
      </c>
      <c r="D25" s="19" t="s">
        <v>25</v>
      </c>
      <c r="E25" s="56" t="s">
        <v>41</v>
      </c>
      <c r="F25" s="60">
        <v>240</v>
      </c>
      <c r="G25" s="60">
        <v>17.79</v>
      </c>
      <c r="H25" s="60">
        <v>10.99</v>
      </c>
      <c r="I25" s="60">
        <v>37.520000000000003</v>
      </c>
      <c r="J25" s="60">
        <v>320.60000000000002</v>
      </c>
      <c r="K25" s="60" t="s">
        <v>59</v>
      </c>
      <c r="L25" s="21"/>
    </row>
    <row r="26" spans="1:12" ht="15.75" thickBot="1" x14ac:dyDescent="0.3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ht="15.75" thickBot="1" x14ac:dyDescent="0.3">
      <c r="A27" s="45"/>
      <c r="B27" s="24"/>
      <c r="C27" s="25"/>
      <c r="D27" s="30" t="s">
        <v>26</v>
      </c>
      <c r="E27" s="56" t="s">
        <v>60</v>
      </c>
      <c r="F27" s="60">
        <v>200</v>
      </c>
      <c r="G27" s="60">
        <v>7.1</v>
      </c>
      <c r="H27" s="60">
        <v>6.8</v>
      </c>
      <c r="I27" s="60">
        <v>39.119999999999997</v>
      </c>
      <c r="J27" s="60">
        <v>241.92</v>
      </c>
      <c r="K27" s="60" t="s">
        <v>61</v>
      </c>
      <c r="L27" s="28"/>
    </row>
    <row r="28" spans="1:12" ht="15.75" thickBot="1" x14ac:dyDescent="0.3">
      <c r="A28" s="45"/>
      <c r="B28" s="24"/>
      <c r="C28" s="25"/>
      <c r="D28" s="30" t="s">
        <v>28</v>
      </c>
      <c r="E28" s="56" t="s">
        <v>42</v>
      </c>
      <c r="F28" s="60">
        <v>30</v>
      </c>
      <c r="G28" s="60">
        <v>3.8</v>
      </c>
      <c r="H28" s="60">
        <v>0.4</v>
      </c>
      <c r="I28" s="60">
        <v>24.6</v>
      </c>
      <c r="J28" s="60">
        <v>117.5</v>
      </c>
      <c r="K28" s="60" t="s">
        <v>62</v>
      </c>
      <c r="L28" s="28"/>
    </row>
    <row r="29" spans="1:12" ht="15.75" thickBot="1" x14ac:dyDescent="0.3">
      <c r="A29" s="45"/>
      <c r="B29" s="24"/>
      <c r="C29" s="25"/>
      <c r="D29" s="30" t="s">
        <v>30</v>
      </c>
      <c r="E29" s="27"/>
      <c r="F29" s="28"/>
      <c r="G29" s="28"/>
      <c r="H29" s="28"/>
      <c r="I29" s="28"/>
      <c r="J29" s="28"/>
      <c r="K29" s="29"/>
      <c r="L29" s="28"/>
    </row>
    <row r="30" spans="1:12" ht="15.75" thickBot="1" x14ac:dyDescent="0.3">
      <c r="A30" s="45"/>
      <c r="B30" s="24"/>
      <c r="C30" s="25"/>
      <c r="D30" s="26" t="s">
        <v>43</v>
      </c>
      <c r="E30" s="56" t="s">
        <v>63</v>
      </c>
      <c r="F30" s="60">
        <v>60</v>
      </c>
      <c r="G30" s="60">
        <v>3.27</v>
      </c>
      <c r="H30" s="60">
        <v>6.57</v>
      </c>
      <c r="I30" s="60">
        <v>5.0330000000000004</v>
      </c>
      <c r="J30" s="60">
        <v>92.33</v>
      </c>
      <c r="K30" s="60" t="s">
        <v>64</v>
      </c>
      <c r="L30" s="51">
        <v>85.55</v>
      </c>
    </row>
    <row r="31" spans="1:12" ht="15.75" thickBot="1" x14ac:dyDescent="0.3">
      <c r="A31" s="45"/>
      <c r="B31" s="24"/>
      <c r="C31" s="25"/>
      <c r="D31" s="26"/>
      <c r="E31" s="56" t="s">
        <v>55</v>
      </c>
      <c r="F31" s="60">
        <v>30</v>
      </c>
      <c r="G31" s="60">
        <v>1.44</v>
      </c>
      <c r="H31" s="60">
        <v>0.36</v>
      </c>
      <c r="I31" s="60">
        <v>12.48</v>
      </c>
      <c r="J31" s="60">
        <v>59.4</v>
      </c>
      <c r="K31" s="60" t="s">
        <v>56</v>
      </c>
      <c r="L31" s="28"/>
    </row>
    <row r="32" spans="1:12" x14ac:dyDescent="0.25">
      <c r="A32" s="46"/>
      <c r="B32" s="32"/>
      <c r="C32" s="33"/>
      <c r="D32" s="34" t="s">
        <v>31</v>
      </c>
      <c r="E32" s="35"/>
      <c r="F32" s="36">
        <f>SUM(F25:F31)</f>
        <v>560</v>
      </c>
      <c r="G32" s="36">
        <f>SUM(G25:G31)</f>
        <v>33.4</v>
      </c>
      <c r="H32" s="36">
        <f>SUM(H25:H31)</f>
        <v>25.119999999999997</v>
      </c>
      <c r="I32" s="36">
        <f>SUM(I25:I31)</f>
        <v>118.75300000000001</v>
      </c>
      <c r="J32" s="36">
        <f>SUM(J25:J31)</f>
        <v>831.75</v>
      </c>
      <c r="K32" s="37"/>
      <c r="L32" s="36">
        <f>SUM(L25:L31)</f>
        <v>85.55</v>
      </c>
    </row>
    <row r="33" spans="1:12" x14ac:dyDescent="0.25">
      <c r="A33" s="39">
        <f>A25</f>
        <v>1</v>
      </c>
      <c r="B33" s="39">
        <f>B25</f>
        <v>2</v>
      </c>
      <c r="C33" s="40" t="s">
        <v>32</v>
      </c>
      <c r="D33" s="30" t="s">
        <v>33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34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35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36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25">
      <c r="A37" s="45"/>
      <c r="B37" s="24"/>
      <c r="C37" s="25"/>
      <c r="D37" s="30" t="s">
        <v>37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30" t="s">
        <v>38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30" t="s">
        <v>39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25">
      <c r="A42" s="46"/>
      <c r="B42" s="32"/>
      <c r="C42" s="33"/>
      <c r="D42" s="34" t="s">
        <v>31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thickBot="1" x14ac:dyDescent="0.3">
      <c r="A43" s="47">
        <f>A25</f>
        <v>1</v>
      </c>
      <c r="B43" s="47">
        <f>B25</f>
        <v>2</v>
      </c>
      <c r="C43" s="54" t="s">
        <v>40</v>
      </c>
      <c r="D43" s="54"/>
      <c r="E43" s="43"/>
      <c r="F43" s="44">
        <f>F32+F42</f>
        <v>560</v>
      </c>
      <c r="G43" s="44">
        <f>G32+G42</f>
        <v>33.4</v>
      </c>
      <c r="H43" s="44">
        <f>H32+H42</f>
        <v>25.119999999999997</v>
      </c>
      <c r="I43" s="44">
        <f>I32+I42</f>
        <v>118.75300000000001</v>
      </c>
      <c r="J43" s="44">
        <f>J32+J42</f>
        <v>831.75</v>
      </c>
      <c r="K43" s="44"/>
      <c r="L43" s="44">
        <f>L32+L42</f>
        <v>85.55</v>
      </c>
    </row>
    <row r="44" spans="1:12" ht="15.75" thickBot="1" x14ac:dyDescent="0.3">
      <c r="A44" s="16">
        <v>1</v>
      </c>
      <c r="B44" s="17">
        <v>3</v>
      </c>
      <c r="C44" s="18" t="s">
        <v>24</v>
      </c>
      <c r="D44" s="19" t="s">
        <v>25</v>
      </c>
      <c r="E44" s="61" t="s">
        <v>65</v>
      </c>
      <c r="F44" s="60" t="s">
        <v>66</v>
      </c>
      <c r="G44" s="60">
        <v>29.4</v>
      </c>
      <c r="H44" s="60">
        <v>21.05</v>
      </c>
      <c r="I44" s="60">
        <v>29.8</v>
      </c>
      <c r="J44" s="60">
        <v>429.7</v>
      </c>
      <c r="K44" s="60" t="s">
        <v>67</v>
      </c>
      <c r="L44" s="21"/>
    </row>
    <row r="45" spans="1:12" x14ac:dyDescent="0.25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x14ac:dyDescent="0.25">
      <c r="A46" s="23"/>
      <c r="B46" s="24"/>
      <c r="C46" s="25"/>
      <c r="D46" s="30" t="s">
        <v>26</v>
      </c>
      <c r="E46" s="27" t="s">
        <v>27</v>
      </c>
      <c r="F46" s="28">
        <v>200</v>
      </c>
      <c r="G46" s="28">
        <v>0.2</v>
      </c>
      <c r="H46" s="28">
        <v>0.04</v>
      </c>
      <c r="I46" s="28">
        <v>10.199999999999999</v>
      </c>
      <c r="J46" s="28">
        <v>41</v>
      </c>
      <c r="K46" s="29">
        <v>270</v>
      </c>
      <c r="L46" s="28"/>
    </row>
    <row r="47" spans="1:12" ht="15.75" thickBot="1" x14ac:dyDescent="0.3">
      <c r="A47" s="23"/>
      <c r="B47" s="24"/>
      <c r="C47" s="25"/>
      <c r="D47" s="30" t="s">
        <v>28</v>
      </c>
      <c r="E47" s="27" t="s">
        <v>46</v>
      </c>
      <c r="F47" s="28">
        <v>50</v>
      </c>
      <c r="G47" s="28">
        <v>27</v>
      </c>
      <c r="H47" s="28">
        <v>19.7</v>
      </c>
      <c r="I47" s="28">
        <v>34</v>
      </c>
      <c r="J47" s="28">
        <v>370</v>
      </c>
      <c r="K47" s="29"/>
      <c r="L47" s="28"/>
    </row>
    <row r="48" spans="1:12" ht="15.75" thickBot="1" x14ac:dyDescent="0.3">
      <c r="A48" s="23"/>
      <c r="B48" s="24"/>
      <c r="C48" s="25"/>
      <c r="D48" s="30" t="s">
        <v>30</v>
      </c>
      <c r="E48" s="56" t="s">
        <v>68</v>
      </c>
      <c r="F48" s="58">
        <v>100</v>
      </c>
      <c r="G48" s="58">
        <v>1.5</v>
      </c>
      <c r="H48" s="58">
        <v>0.5</v>
      </c>
      <c r="I48" s="58">
        <v>21</v>
      </c>
      <c r="J48" s="58">
        <v>96</v>
      </c>
      <c r="K48" s="58" t="s">
        <v>69</v>
      </c>
      <c r="L48" s="28">
        <v>85.55</v>
      </c>
    </row>
    <row r="49" spans="1:12" x14ac:dyDescent="0.2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x14ac:dyDescent="0.25">
      <c r="A51" s="31"/>
      <c r="B51" s="32"/>
      <c r="C51" s="33"/>
      <c r="D51" s="34" t="s">
        <v>31</v>
      </c>
      <c r="E51" s="35"/>
      <c r="F51" s="36">
        <f>SUM(F44:F50)</f>
        <v>350</v>
      </c>
      <c r="G51" s="36">
        <f>SUM(G44:G50)</f>
        <v>58.099999999999994</v>
      </c>
      <c r="H51" s="36">
        <f>SUM(H44:H50)</f>
        <v>41.29</v>
      </c>
      <c r="I51" s="36">
        <f>SUM(I44:I50)</f>
        <v>95</v>
      </c>
      <c r="J51" s="36">
        <f>SUM(J44:J50)</f>
        <v>936.7</v>
      </c>
      <c r="K51" s="37"/>
      <c r="L51" s="36">
        <f>SUM(L44:L50)</f>
        <v>85.55</v>
      </c>
    </row>
    <row r="52" spans="1:12" x14ac:dyDescent="0.25">
      <c r="A52" s="38">
        <f>A44</f>
        <v>1</v>
      </c>
      <c r="B52" s="39">
        <f>B44</f>
        <v>3</v>
      </c>
      <c r="C52" s="40" t="s">
        <v>32</v>
      </c>
      <c r="D52" s="30" t="s">
        <v>33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34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35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36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37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30" t="s">
        <v>38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30" t="s">
        <v>39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25">
      <c r="A61" s="31"/>
      <c r="B61" s="32"/>
      <c r="C61" s="33"/>
      <c r="D61" s="34" t="s">
        <v>31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25">
      <c r="A62" s="41">
        <f>A44</f>
        <v>1</v>
      </c>
      <c r="B62" s="42">
        <f>B44</f>
        <v>3</v>
      </c>
      <c r="C62" s="54" t="s">
        <v>40</v>
      </c>
      <c r="D62" s="54"/>
      <c r="E62" s="43"/>
      <c r="F62" s="44">
        <f>F51+F61</f>
        <v>350</v>
      </c>
      <c r="G62" s="44">
        <f>G51+G61</f>
        <v>58.099999999999994</v>
      </c>
      <c r="H62" s="44">
        <f>H51+H61</f>
        <v>41.29</v>
      </c>
      <c r="I62" s="44">
        <f>I51+I61</f>
        <v>95</v>
      </c>
      <c r="J62" s="44">
        <f>J51+J61</f>
        <v>936.7</v>
      </c>
      <c r="K62" s="44"/>
      <c r="L62" s="44">
        <f>L51+L61</f>
        <v>85.55</v>
      </c>
    </row>
    <row r="63" spans="1:12" ht="15.75" thickBot="1" x14ac:dyDescent="0.3">
      <c r="A63" s="16">
        <v>1</v>
      </c>
      <c r="B63" s="17">
        <v>4</v>
      </c>
      <c r="C63" s="18" t="s">
        <v>24</v>
      </c>
      <c r="D63" s="19" t="s">
        <v>25</v>
      </c>
      <c r="E63" s="20" t="s">
        <v>44</v>
      </c>
      <c r="F63" s="21">
        <v>180</v>
      </c>
      <c r="G63" s="21">
        <v>7.8</v>
      </c>
      <c r="H63" s="21">
        <v>7.16</v>
      </c>
      <c r="I63" s="21">
        <v>49.18</v>
      </c>
      <c r="J63" s="21">
        <v>289.44</v>
      </c>
      <c r="K63" s="22">
        <v>202</v>
      </c>
      <c r="L63" s="21"/>
    </row>
    <row r="64" spans="1:12" ht="15.75" thickBot="1" x14ac:dyDescent="0.3">
      <c r="A64" s="23"/>
      <c r="B64" s="24"/>
      <c r="C64" s="25"/>
      <c r="D64" s="26"/>
      <c r="E64" s="56" t="s">
        <v>72</v>
      </c>
      <c r="F64" s="60">
        <v>90</v>
      </c>
      <c r="G64" s="60">
        <v>13.26</v>
      </c>
      <c r="H64" s="60">
        <v>11.23</v>
      </c>
      <c r="I64" s="60">
        <v>2.1</v>
      </c>
      <c r="J64" s="60">
        <v>171</v>
      </c>
      <c r="K64" s="60" t="s">
        <v>73</v>
      </c>
      <c r="L64" s="28"/>
    </row>
    <row r="65" spans="1:12" ht="15.75" thickBot="1" x14ac:dyDescent="0.3">
      <c r="A65" s="23"/>
      <c r="B65" s="24"/>
      <c r="C65" s="25"/>
      <c r="D65" s="30" t="s">
        <v>26</v>
      </c>
      <c r="E65" s="56" t="s">
        <v>70</v>
      </c>
      <c r="F65" s="60">
        <v>200</v>
      </c>
      <c r="G65" s="60">
        <v>0.7</v>
      </c>
      <c r="H65" s="60">
        <v>0.2</v>
      </c>
      <c r="I65" s="60">
        <v>10.1</v>
      </c>
      <c r="J65" s="60">
        <v>40</v>
      </c>
      <c r="K65" s="60" t="s">
        <v>71</v>
      </c>
      <c r="L65" s="28"/>
    </row>
    <row r="66" spans="1:12" x14ac:dyDescent="0.25">
      <c r="A66" s="23"/>
      <c r="B66" s="24"/>
      <c r="C66" s="25"/>
      <c r="D66" s="30" t="s">
        <v>28</v>
      </c>
      <c r="E66" s="27" t="s">
        <v>42</v>
      </c>
      <c r="F66" s="28">
        <v>30</v>
      </c>
      <c r="G66" s="28">
        <v>3.8</v>
      </c>
      <c r="H66" s="28">
        <v>0.4</v>
      </c>
      <c r="I66" s="28">
        <v>24.6</v>
      </c>
      <c r="J66" s="28">
        <v>117.5</v>
      </c>
      <c r="K66" s="29">
        <v>701</v>
      </c>
      <c r="L66" s="28"/>
    </row>
    <row r="67" spans="1:12" ht="15.75" thickBot="1" x14ac:dyDescent="0.3">
      <c r="A67" s="23"/>
      <c r="B67" s="24"/>
      <c r="C67" s="25"/>
      <c r="D67" s="30" t="s">
        <v>30</v>
      </c>
      <c r="E67" s="27"/>
      <c r="F67" s="28"/>
      <c r="G67" s="28"/>
      <c r="H67" s="28"/>
      <c r="I67" s="28"/>
      <c r="J67" s="28"/>
      <c r="K67" s="29"/>
      <c r="L67" s="28"/>
    </row>
    <row r="68" spans="1:12" ht="15.75" thickBot="1" x14ac:dyDescent="0.3">
      <c r="A68" s="23"/>
      <c r="B68" s="24"/>
      <c r="C68" s="25"/>
      <c r="D68" s="26" t="s">
        <v>43</v>
      </c>
      <c r="E68" s="56" t="s">
        <v>74</v>
      </c>
      <c r="F68" s="60">
        <v>60</v>
      </c>
      <c r="G68" s="60">
        <v>1.8</v>
      </c>
      <c r="H68" s="60">
        <v>5.09</v>
      </c>
      <c r="I68" s="60">
        <v>9.69</v>
      </c>
      <c r="J68" s="60">
        <v>92.93</v>
      </c>
      <c r="K68" s="60" t="s">
        <v>75</v>
      </c>
      <c r="L68" s="28">
        <v>85.55</v>
      </c>
    </row>
    <row r="69" spans="1:12" ht="15.75" thickBot="1" x14ac:dyDescent="0.3">
      <c r="A69" s="23"/>
      <c r="B69" s="24"/>
      <c r="C69" s="25"/>
      <c r="D69" s="26"/>
      <c r="E69" s="56" t="s">
        <v>55</v>
      </c>
      <c r="F69" s="60">
        <v>30</v>
      </c>
      <c r="G69" s="60">
        <v>1.44</v>
      </c>
      <c r="H69" s="60">
        <v>0.36</v>
      </c>
      <c r="I69" s="60">
        <v>12.48</v>
      </c>
      <c r="J69" s="60">
        <v>59.4</v>
      </c>
      <c r="K69" s="60" t="s">
        <v>56</v>
      </c>
      <c r="L69" s="28"/>
    </row>
    <row r="70" spans="1:12" x14ac:dyDescent="0.25">
      <c r="A70" s="31"/>
      <c r="B70" s="32"/>
      <c r="C70" s="33"/>
      <c r="D70" s="34" t="s">
        <v>31</v>
      </c>
      <c r="E70" s="35"/>
      <c r="F70" s="36">
        <f>SUM(F63:F69)</f>
        <v>590</v>
      </c>
      <c r="G70" s="36">
        <f>SUM(G63:G69)</f>
        <v>28.8</v>
      </c>
      <c r="H70" s="36">
        <f>SUM(H63:H69)</f>
        <v>24.439999999999998</v>
      </c>
      <c r="I70" s="36">
        <f>SUM(I63:I69)</f>
        <v>108.15</v>
      </c>
      <c r="J70" s="36">
        <f>SUM(J63:J69)</f>
        <v>770.2700000000001</v>
      </c>
      <c r="K70" s="37"/>
      <c r="L70" s="36">
        <f>SUM(L63:L69)</f>
        <v>85.55</v>
      </c>
    </row>
    <row r="71" spans="1:12" x14ac:dyDescent="0.25">
      <c r="A71" s="38">
        <f>A63</f>
        <v>1</v>
      </c>
      <c r="B71" s="39">
        <f>B63</f>
        <v>4</v>
      </c>
      <c r="C71" s="40" t="s">
        <v>32</v>
      </c>
      <c r="D71" s="30" t="s">
        <v>33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34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35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36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37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30" t="s">
        <v>38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30" t="s">
        <v>39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25">
      <c r="A80" s="31"/>
      <c r="B80" s="32"/>
      <c r="C80" s="33"/>
      <c r="D80" s="34" t="s">
        <v>31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25">
      <c r="A81" s="41">
        <f>A63</f>
        <v>1</v>
      </c>
      <c r="B81" s="42">
        <f>B63</f>
        <v>4</v>
      </c>
      <c r="C81" s="54" t="s">
        <v>40</v>
      </c>
      <c r="D81" s="54"/>
      <c r="E81" s="43"/>
      <c r="F81" s="44">
        <f>F70+F80</f>
        <v>590</v>
      </c>
      <c r="G81" s="44">
        <f>G70+G80</f>
        <v>28.8</v>
      </c>
      <c r="H81" s="44">
        <f>H70+H80</f>
        <v>24.439999999999998</v>
      </c>
      <c r="I81" s="44">
        <f>I70+I80</f>
        <v>108.15</v>
      </c>
      <c r="J81" s="44">
        <f>J70+J80</f>
        <v>770.2700000000001</v>
      </c>
      <c r="K81" s="44"/>
      <c r="L81" s="44">
        <f>L70+L80</f>
        <v>85.55</v>
      </c>
    </row>
    <row r="82" spans="1:12" ht="15.75" thickBot="1" x14ac:dyDescent="0.3">
      <c r="A82" s="16">
        <v>1</v>
      </c>
      <c r="B82" s="17">
        <v>5</v>
      </c>
      <c r="C82" s="18" t="s">
        <v>24</v>
      </c>
      <c r="D82" s="19" t="s">
        <v>25</v>
      </c>
      <c r="E82" s="20" t="s">
        <v>47</v>
      </c>
      <c r="F82" s="21">
        <v>200</v>
      </c>
      <c r="G82" s="21">
        <v>6.11</v>
      </c>
      <c r="H82" s="21">
        <v>10.72</v>
      </c>
      <c r="I82" s="21">
        <v>32.380000000000003</v>
      </c>
      <c r="J82" s="21">
        <v>251</v>
      </c>
      <c r="K82" s="22">
        <v>181</v>
      </c>
      <c r="L82" s="21"/>
    </row>
    <row r="83" spans="1:12" ht="15.75" thickBot="1" x14ac:dyDescent="0.3">
      <c r="A83" s="23"/>
      <c r="B83" s="24"/>
      <c r="C83" s="25"/>
      <c r="D83" s="26"/>
      <c r="E83" s="56" t="s">
        <v>42</v>
      </c>
      <c r="F83" s="60">
        <v>30</v>
      </c>
      <c r="G83" s="60">
        <v>3.8</v>
      </c>
      <c r="H83" s="60">
        <v>0.4</v>
      </c>
      <c r="I83" s="60">
        <v>24.6</v>
      </c>
      <c r="J83" s="60">
        <v>117.5</v>
      </c>
      <c r="K83" s="60" t="s">
        <v>62</v>
      </c>
      <c r="L83" s="28"/>
    </row>
    <row r="84" spans="1:12" ht="15.75" thickBot="1" x14ac:dyDescent="0.3">
      <c r="A84" s="23"/>
      <c r="B84" s="24"/>
      <c r="C84" s="25"/>
      <c r="D84" s="30" t="s">
        <v>26</v>
      </c>
      <c r="E84" s="27" t="s">
        <v>27</v>
      </c>
      <c r="F84" s="28">
        <v>200</v>
      </c>
      <c r="G84" s="28">
        <v>0.2</v>
      </c>
      <c r="H84" s="28">
        <v>0.04</v>
      </c>
      <c r="I84" s="28">
        <v>10.199999999999999</v>
      </c>
      <c r="J84" s="28">
        <v>41</v>
      </c>
      <c r="K84" s="29">
        <v>270</v>
      </c>
      <c r="L84" s="28"/>
    </row>
    <row r="85" spans="1:12" ht="15.75" thickBot="1" x14ac:dyDescent="0.3">
      <c r="A85" s="23"/>
      <c r="B85" s="24"/>
      <c r="C85" s="25"/>
      <c r="D85" s="30" t="s">
        <v>28</v>
      </c>
      <c r="E85" s="56" t="s">
        <v>42</v>
      </c>
      <c r="F85" s="60">
        <v>30</v>
      </c>
      <c r="G85" s="60">
        <v>3.8</v>
      </c>
      <c r="H85" s="60">
        <v>0.4</v>
      </c>
      <c r="I85" s="60">
        <v>24.6</v>
      </c>
      <c r="J85" s="60">
        <v>117.5</v>
      </c>
      <c r="K85" s="60" t="s">
        <v>62</v>
      </c>
      <c r="L85" s="28">
        <v>85.55</v>
      </c>
    </row>
    <row r="86" spans="1:12" x14ac:dyDescent="0.25">
      <c r="A86" s="23"/>
      <c r="B86" s="24"/>
      <c r="C86" s="25"/>
      <c r="D86" s="30" t="s">
        <v>30</v>
      </c>
      <c r="E86" s="27" t="s">
        <v>48</v>
      </c>
      <c r="F86" s="28">
        <v>100</v>
      </c>
      <c r="G86" s="28">
        <v>0.4</v>
      </c>
      <c r="H86" s="28">
        <v>0.4</v>
      </c>
      <c r="I86" s="28">
        <v>9.8000000000000007</v>
      </c>
      <c r="J86" s="28">
        <v>47</v>
      </c>
      <c r="K86" s="29">
        <v>388</v>
      </c>
      <c r="L86" s="28"/>
    </row>
    <row r="87" spans="1:12" x14ac:dyDescent="0.25">
      <c r="A87" s="23"/>
      <c r="B87" s="24"/>
      <c r="C87" s="25"/>
      <c r="D87" s="26" t="s">
        <v>33</v>
      </c>
      <c r="E87" s="27" t="s">
        <v>46</v>
      </c>
      <c r="F87" s="28">
        <v>50</v>
      </c>
      <c r="G87" s="28">
        <v>5.2</v>
      </c>
      <c r="H87" s="28">
        <v>4.8</v>
      </c>
      <c r="I87" s="28">
        <v>4</v>
      </c>
      <c r="J87" s="28">
        <v>62.8</v>
      </c>
      <c r="K87" s="29"/>
      <c r="L87" s="28"/>
    </row>
    <row r="88" spans="1:12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x14ac:dyDescent="0.25">
      <c r="A89" s="31"/>
      <c r="B89" s="32"/>
      <c r="C89" s="33"/>
      <c r="D89" s="34" t="s">
        <v>31</v>
      </c>
      <c r="E89" s="35"/>
      <c r="F89" s="36">
        <f>SUM(F82:F88)</f>
        <v>610</v>
      </c>
      <c r="G89" s="36">
        <f>SUM(G82:G88)</f>
        <v>19.510000000000002</v>
      </c>
      <c r="H89" s="36">
        <f>SUM(H82:H88)</f>
        <v>16.760000000000002</v>
      </c>
      <c r="I89" s="36">
        <f>SUM(I82:I88)</f>
        <v>105.58</v>
      </c>
      <c r="J89" s="36">
        <f>SUM(J82:J88)</f>
        <v>636.79999999999995</v>
      </c>
      <c r="K89" s="37"/>
      <c r="L89" s="36">
        <f>SUM(L82:L88)</f>
        <v>85.55</v>
      </c>
    </row>
    <row r="90" spans="1:12" x14ac:dyDescent="0.25">
      <c r="A90" s="38">
        <f>A82</f>
        <v>1</v>
      </c>
      <c r="B90" s="39">
        <f>B82</f>
        <v>5</v>
      </c>
      <c r="C90" s="40" t="s">
        <v>32</v>
      </c>
      <c r="D90" s="30" t="s">
        <v>33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34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35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36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37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30" t="s">
        <v>38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30" t="s">
        <v>39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25">
      <c r="A99" s="31"/>
      <c r="B99" s="32"/>
      <c r="C99" s="33"/>
      <c r="D99" s="34" t="s">
        <v>31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thickBot="1" x14ac:dyDescent="0.3">
      <c r="A100" s="41">
        <f>A82</f>
        <v>1</v>
      </c>
      <c r="B100" s="42">
        <f>B82</f>
        <v>5</v>
      </c>
      <c r="C100" s="54" t="s">
        <v>40</v>
      </c>
      <c r="D100" s="54"/>
      <c r="E100" s="43"/>
      <c r="F100" s="44">
        <f>F89+F99</f>
        <v>610</v>
      </c>
      <c r="G100" s="44">
        <f>G89+G99</f>
        <v>19.510000000000002</v>
      </c>
      <c r="H100" s="44">
        <f>H89+H99</f>
        <v>16.760000000000002</v>
      </c>
      <c r="I100" s="44">
        <f>I89+I99</f>
        <v>105.58</v>
      </c>
      <c r="J100" s="44">
        <f>J89+J99</f>
        <v>636.79999999999995</v>
      </c>
      <c r="K100" s="44"/>
      <c r="L100" s="44">
        <f>L89+L99</f>
        <v>85.55</v>
      </c>
    </row>
    <row r="101" spans="1:12" ht="15.75" thickBot="1" x14ac:dyDescent="0.3">
      <c r="A101" s="16">
        <v>2</v>
      </c>
      <c r="B101" s="17">
        <v>1</v>
      </c>
      <c r="C101" s="18" t="s">
        <v>24</v>
      </c>
      <c r="D101" s="19" t="s">
        <v>25</v>
      </c>
      <c r="E101" s="56" t="s">
        <v>76</v>
      </c>
      <c r="F101" s="60">
        <v>200</v>
      </c>
      <c r="G101" s="60">
        <v>8.14</v>
      </c>
      <c r="H101" s="60">
        <v>8.06</v>
      </c>
      <c r="I101" s="60">
        <v>33.340000000000003</v>
      </c>
      <c r="J101" s="60">
        <v>239.76</v>
      </c>
      <c r="K101" s="60" t="s">
        <v>77</v>
      </c>
      <c r="L101" s="21"/>
    </row>
    <row r="102" spans="1:12" ht="15.75" thickBot="1" x14ac:dyDescent="0.3">
      <c r="A102" s="23"/>
      <c r="B102" s="24"/>
      <c r="C102" s="25"/>
      <c r="D102" s="26" t="s">
        <v>33</v>
      </c>
      <c r="E102" s="56" t="s">
        <v>57</v>
      </c>
      <c r="F102" s="58">
        <v>40</v>
      </c>
      <c r="G102" s="58">
        <v>5.2</v>
      </c>
      <c r="H102" s="58">
        <v>4.8</v>
      </c>
      <c r="I102" s="58">
        <v>4</v>
      </c>
      <c r="J102" s="58">
        <v>62.8</v>
      </c>
      <c r="K102" s="58" t="s">
        <v>58</v>
      </c>
      <c r="L102" s="28"/>
    </row>
    <row r="103" spans="1:12" x14ac:dyDescent="0.25">
      <c r="A103" s="23"/>
      <c r="B103" s="24"/>
      <c r="C103" s="25"/>
      <c r="D103" s="30" t="s">
        <v>26</v>
      </c>
      <c r="E103" s="27" t="s">
        <v>27</v>
      </c>
      <c r="F103" s="28">
        <v>200</v>
      </c>
      <c r="G103" s="28">
        <v>0.2</v>
      </c>
      <c r="H103" s="28">
        <v>0.04</v>
      </c>
      <c r="I103" s="28">
        <v>10.199999999999999</v>
      </c>
      <c r="J103" s="28">
        <v>41</v>
      </c>
      <c r="K103" s="29">
        <v>270</v>
      </c>
      <c r="L103" s="28"/>
    </row>
    <row r="104" spans="1:12" ht="15.75" thickBot="1" x14ac:dyDescent="0.3">
      <c r="A104" s="23"/>
      <c r="B104" s="24"/>
      <c r="C104" s="25"/>
      <c r="D104" s="30" t="s">
        <v>28</v>
      </c>
      <c r="E104" s="27" t="s">
        <v>29</v>
      </c>
      <c r="F104" s="28">
        <v>43</v>
      </c>
      <c r="G104" s="28">
        <v>6.38</v>
      </c>
      <c r="H104" s="28">
        <v>10.71</v>
      </c>
      <c r="I104" s="28">
        <v>12.77</v>
      </c>
      <c r="J104" s="28">
        <v>159.84</v>
      </c>
      <c r="K104" s="29">
        <v>4</v>
      </c>
      <c r="L104" s="28"/>
    </row>
    <row r="105" spans="1:12" ht="15.75" thickBot="1" x14ac:dyDescent="0.3">
      <c r="A105" s="23"/>
      <c r="B105" s="24"/>
      <c r="C105" s="25"/>
      <c r="D105" s="30" t="s">
        <v>30</v>
      </c>
      <c r="E105" s="56" t="s">
        <v>68</v>
      </c>
      <c r="F105" s="58">
        <v>100</v>
      </c>
      <c r="G105" s="58">
        <v>1.5</v>
      </c>
      <c r="H105" s="58">
        <v>0.5</v>
      </c>
      <c r="I105" s="58">
        <v>21</v>
      </c>
      <c r="J105" s="58">
        <v>96</v>
      </c>
      <c r="K105" s="58" t="s">
        <v>69</v>
      </c>
      <c r="L105" s="28">
        <v>85.55</v>
      </c>
    </row>
    <row r="106" spans="1:12" x14ac:dyDescent="0.2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x14ac:dyDescent="0.25">
      <c r="A108" s="31"/>
      <c r="B108" s="32"/>
      <c r="C108" s="33"/>
      <c r="D108" s="34" t="s">
        <v>31</v>
      </c>
      <c r="E108" s="35"/>
      <c r="F108" s="36">
        <f>SUM(F101:F107)</f>
        <v>583</v>
      </c>
      <c r="G108" s="36">
        <f>SUM(G101:G107)</f>
        <v>21.419999999999998</v>
      </c>
      <c r="H108" s="36">
        <f>SUM(H101:H107)</f>
        <v>24.11</v>
      </c>
      <c r="I108" s="36">
        <f>SUM(I101:I107)</f>
        <v>81.31</v>
      </c>
      <c r="J108" s="36">
        <f>SUM(J101:J107)</f>
        <v>599.4</v>
      </c>
      <c r="K108" s="37"/>
      <c r="L108" s="36">
        <f>SUM(L101:L107)</f>
        <v>85.55</v>
      </c>
    </row>
    <row r="109" spans="1:12" x14ac:dyDescent="0.25">
      <c r="A109" s="38">
        <f>A101</f>
        <v>2</v>
      </c>
      <c r="B109" s="39">
        <f>B101</f>
        <v>1</v>
      </c>
      <c r="C109" s="40" t="s">
        <v>32</v>
      </c>
      <c r="D109" s="30" t="s">
        <v>33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34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35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36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37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30" t="s">
        <v>38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30" t="s">
        <v>39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25">
      <c r="A118" s="31"/>
      <c r="B118" s="32"/>
      <c r="C118" s="33"/>
      <c r="D118" s="34" t="s">
        <v>31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thickBot="1" x14ac:dyDescent="0.3">
      <c r="A119" s="41">
        <f>A101</f>
        <v>2</v>
      </c>
      <c r="B119" s="42">
        <f>B101</f>
        <v>1</v>
      </c>
      <c r="C119" s="54" t="s">
        <v>40</v>
      </c>
      <c r="D119" s="54"/>
      <c r="E119" s="43"/>
      <c r="F119" s="44">
        <f>F108+F118</f>
        <v>583</v>
      </c>
      <c r="G119" s="44">
        <f>G108+G118</f>
        <v>21.419999999999998</v>
      </c>
      <c r="H119" s="44">
        <f>H108+H118</f>
        <v>24.11</v>
      </c>
      <c r="I119" s="44">
        <f>I108+I118</f>
        <v>81.31</v>
      </c>
      <c r="J119" s="44">
        <f>J108+J118</f>
        <v>599.4</v>
      </c>
      <c r="K119" s="44"/>
      <c r="L119" s="44">
        <f>L108+L118</f>
        <v>85.55</v>
      </c>
    </row>
    <row r="120" spans="1:12" ht="15.75" thickBot="1" x14ac:dyDescent="0.3">
      <c r="A120" s="45">
        <v>2</v>
      </c>
      <c r="B120" s="24">
        <v>2</v>
      </c>
      <c r="C120" s="18" t="s">
        <v>24</v>
      </c>
      <c r="D120" s="19" t="s">
        <v>25</v>
      </c>
      <c r="E120" s="56" t="s">
        <v>78</v>
      </c>
      <c r="F120" s="60">
        <v>200</v>
      </c>
      <c r="G120" s="60">
        <v>3.29</v>
      </c>
      <c r="H120" s="60">
        <v>10.01</v>
      </c>
      <c r="I120" s="60">
        <v>22.71</v>
      </c>
      <c r="J120" s="60">
        <v>218</v>
      </c>
      <c r="K120" s="60" t="s">
        <v>79</v>
      </c>
      <c r="L120" s="21"/>
    </row>
    <row r="121" spans="1:12" ht="15.75" thickBot="1" x14ac:dyDescent="0.3">
      <c r="A121" s="45"/>
      <c r="B121" s="24"/>
      <c r="C121" s="25"/>
      <c r="D121" s="26"/>
      <c r="E121" s="56" t="s">
        <v>55</v>
      </c>
      <c r="F121" s="60">
        <v>30</v>
      </c>
      <c r="G121" s="60">
        <v>1.44</v>
      </c>
      <c r="H121" s="60">
        <v>0.36</v>
      </c>
      <c r="I121" s="60">
        <v>12.48</v>
      </c>
      <c r="J121" s="60">
        <v>59.4</v>
      </c>
      <c r="K121" s="60" t="s">
        <v>56</v>
      </c>
      <c r="L121" s="28"/>
    </row>
    <row r="122" spans="1:12" x14ac:dyDescent="0.25">
      <c r="A122" s="45"/>
      <c r="B122" s="24"/>
      <c r="C122" s="25"/>
      <c r="D122" s="30" t="s">
        <v>26</v>
      </c>
      <c r="E122" s="27" t="s">
        <v>27</v>
      </c>
      <c r="F122" s="28">
        <v>200</v>
      </c>
      <c r="G122" s="28">
        <v>0.2</v>
      </c>
      <c r="H122" s="28">
        <v>0.04</v>
      </c>
      <c r="I122" s="28">
        <v>10.199999999999999</v>
      </c>
      <c r="J122" s="28">
        <v>41</v>
      </c>
      <c r="K122" s="29">
        <v>270</v>
      </c>
      <c r="L122" s="28"/>
    </row>
    <row r="123" spans="1:12" x14ac:dyDescent="0.25">
      <c r="A123" s="45"/>
      <c r="B123" s="24"/>
      <c r="C123" s="25"/>
      <c r="D123" s="30" t="s">
        <v>28</v>
      </c>
      <c r="E123" s="27" t="s">
        <v>42</v>
      </c>
      <c r="F123" s="28">
        <v>30</v>
      </c>
      <c r="G123" s="28">
        <v>3.8</v>
      </c>
      <c r="H123" s="28">
        <v>0.4</v>
      </c>
      <c r="I123" s="28">
        <v>24.6</v>
      </c>
      <c r="J123" s="28">
        <v>117.5</v>
      </c>
      <c r="K123" s="29">
        <v>701</v>
      </c>
      <c r="L123" s="28"/>
    </row>
    <row r="124" spans="1:12" ht="15.75" thickBot="1" x14ac:dyDescent="0.3">
      <c r="A124" s="45"/>
      <c r="B124" s="24"/>
      <c r="C124" s="25"/>
      <c r="D124" s="30" t="s">
        <v>30</v>
      </c>
      <c r="E124" s="27"/>
      <c r="F124" s="28"/>
      <c r="G124" s="28"/>
      <c r="H124" s="28"/>
      <c r="I124" s="28"/>
      <c r="J124" s="28"/>
      <c r="K124" s="29"/>
      <c r="L124" s="28"/>
    </row>
    <row r="125" spans="1:12" ht="15.75" thickBot="1" x14ac:dyDescent="0.3">
      <c r="A125" s="45"/>
      <c r="B125" s="24"/>
      <c r="C125" s="25"/>
      <c r="D125" s="26" t="s">
        <v>43</v>
      </c>
      <c r="E125" s="56" t="s">
        <v>80</v>
      </c>
      <c r="F125" s="60">
        <v>60</v>
      </c>
      <c r="G125" s="60">
        <v>0.8</v>
      </c>
      <c r="H125" s="60">
        <v>0.1</v>
      </c>
      <c r="I125" s="60">
        <v>2.5</v>
      </c>
      <c r="J125" s="60">
        <v>14</v>
      </c>
      <c r="K125" s="60" t="s">
        <v>81</v>
      </c>
      <c r="L125" s="28">
        <v>85.55</v>
      </c>
    </row>
    <row r="126" spans="1:12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x14ac:dyDescent="0.25">
      <c r="A127" s="46"/>
      <c r="B127" s="32"/>
      <c r="C127" s="33"/>
      <c r="D127" s="34" t="s">
        <v>31</v>
      </c>
      <c r="E127" s="35"/>
      <c r="F127" s="36">
        <f>SUM(F120:F126)</f>
        <v>520</v>
      </c>
      <c r="G127" s="36">
        <f>SUM(G120:G126)</f>
        <v>9.5300000000000011</v>
      </c>
      <c r="H127" s="36">
        <f>SUM(H120:H126)</f>
        <v>10.909999999999998</v>
      </c>
      <c r="I127" s="36">
        <f>SUM(I120:I126)</f>
        <v>72.490000000000009</v>
      </c>
      <c r="J127" s="36">
        <f>SUM(J120:J126)</f>
        <v>449.9</v>
      </c>
      <c r="K127" s="37"/>
      <c r="L127" s="36">
        <f>SUM(L120:L126)</f>
        <v>85.55</v>
      </c>
    </row>
    <row r="128" spans="1:12" x14ac:dyDescent="0.25">
      <c r="A128" s="39">
        <f>A120</f>
        <v>2</v>
      </c>
      <c r="B128" s="39">
        <f>B120</f>
        <v>2</v>
      </c>
      <c r="C128" s="40" t="s">
        <v>32</v>
      </c>
      <c r="D128" s="30" t="s">
        <v>33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34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35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36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30" t="s">
        <v>37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30" t="s">
        <v>38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5"/>
      <c r="B134" s="24"/>
      <c r="C134" s="25"/>
      <c r="D134" s="30" t="s">
        <v>39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25">
      <c r="A137" s="46"/>
      <c r="B137" s="32"/>
      <c r="C137" s="33"/>
      <c r="D137" s="34" t="s">
        <v>31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thickBot="1" x14ac:dyDescent="0.3">
      <c r="A138" s="47">
        <f>A120</f>
        <v>2</v>
      </c>
      <c r="B138" s="47">
        <f>B120</f>
        <v>2</v>
      </c>
      <c r="C138" s="54" t="s">
        <v>40</v>
      </c>
      <c r="D138" s="54"/>
      <c r="E138" s="43"/>
      <c r="F138" s="44">
        <f>F127+F137</f>
        <v>520</v>
      </c>
      <c r="G138" s="44">
        <f>G127+G137</f>
        <v>9.5300000000000011</v>
      </c>
      <c r="H138" s="44">
        <f>H127+H137</f>
        <v>10.909999999999998</v>
      </c>
      <c r="I138" s="44">
        <f>I127+I137</f>
        <v>72.490000000000009</v>
      </c>
      <c r="J138" s="44">
        <f>J127+J137</f>
        <v>449.9</v>
      </c>
      <c r="K138" s="44"/>
      <c r="L138" s="44">
        <f>L127+L137</f>
        <v>85.55</v>
      </c>
    </row>
    <row r="139" spans="1:12" ht="15.75" thickBot="1" x14ac:dyDescent="0.3">
      <c r="A139" s="16">
        <v>2</v>
      </c>
      <c r="B139" s="17">
        <v>3</v>
      </c>
      <c r="C139" s="18" t="s">
        <v>24</v>
      </c>
      <c r="D139" s="19" t="s">
        <v>25</v>
      </c>
      <c r="E139" s="56" t="s">
        <v>82</v>
      </c>
      <c r="F139" s="60">
        <v>150</v>
      </c>
      <c r="G139" s="60">
        <v>3.6</v>
      </c>
      <c r="H139" s="60">
        <v>4.8</v>
      </c>
      <c r="I139" s="60">
        <v>20.440000000000001</v>
      </c>
      <c r="J139" s="60">
        <v>136.5</v>
      </c>
      <c r="K139" s="60" t="s">
        <v>83</v>
      </c>
      <c r="L139" s="21"/>
    </row>
    <row r="140" spans="1:12" ht="15.75" thickBot="1" x14ac:dyDescent="0.3">
      <c r="A140" s="23"/>
      <c r="B140" s="24"/>
      <c r="C140" s="25"/>
      <c r="D140" s="26"/>
      <c r="E140" s="56" t="s">
        <v>84</v>
      </c>
      <c r="F140" s="60">
        <v>90</v>
      </c>
      <c r="G140" s="60">
        <v>8.42</v>
      </c>
      <c r="H140" s="60">
        <v>5.95</v>
      </c>
      <c r="I140" s="60">
        <v>6.18</v>
      </c>
      <c r="J140" s="60">
        <v>160.30000000000001</v>
      </c>
      <c r="K140" s="60" t="s">
        <v>85</v>
      </c>
      <c r="L140" s="28"/>
    </row>
    <row r="141" spans="1:12" ht="15.75" thickBot="1" x14ac:dyDescent="0.3">
      <c r="A141" s="23"/>
      <c r="B141" s="24"/>
      <c r="C141" s="25"/>
      <c r="D141" s="30" t="s">
        <v>26</v>
      </c>
      <c r="E141" s="56" t="s">
        <v>27</v>
      </c>
      <c r="F141" s="58" t="s">
        <v>53</v>
      </c>
      <c r="G141" s="58">
        <v>0.2</v>
      </c>
      <c r="H141" s="58">
        <v>0.04</v>
      </c>
      <c r="I141" s="58">
        <v>10.199999999999999</v>
      </c>
      <c r="J141" s="58">
        <v>41</v>
      </c>
      <c r="K141" s="58" t="s">
        <v>54</v>
      </c>
      <c r="L141" s="28"/>
    </row>
    <row r="142" spans="1:12" ht="15.75" customHeight="1" x14ac:dyDescent="0.25">
      <c r="A142" s="23"/>
      <c r="B142" s="24"/>
      <c r="C142" s="25"/>
      <c r="D142" s="30" t="s">
        <v>28</v>
      </c>
      <c r="E142" s="27" t="s">
        <v>42</v>
      </c>
      <c r="F142" s="28">
        <v>30</v>
      </c>
      <c r="G142" s="28">
        <v>3.8</v>
      </c>
      <c r="H142" s="28">
        <v>0.4</v>
      </c>
      <c r="I142" s="28">
        <v>24.6</v>
      </c>
      <c r="J142" s="28">
        <v>117.5</v>
      </c>
      <c r="K142" s="29">
        <v>701</v>
      </c>
      <c r="L142" s="28"/>
    </row>
    <row r="143" spans="1:12" ht="15.75" thickBot="1" x14ac:dyDescent="0.3">
      <c r="A143" s="23"/>
      <c r="B143" s="24"/>
      <c r="C143" s="25"/>
      <c r="D143" s="30" t="s">
        <v>30</v>
      </c>
      <c r="E143" s="27"/>
      <c r="F143" s="28"/>
      <c r="G143" s="28"/>
      <c r="H143" s="28"/>
      <c r="I143" s="28"/>
      <c r="J143" s="28"/>
      <c r="K143" s="29"/>
      <c r="L143" s="28">
        <v>85.55</v>
      </c>
    </row>
    <row r="144" spans="1:12" ht="15.75" thickBot="1" x14ac:dyDescent="0.3">
      <c r="A144" s="23"/>
      <c r="B144" s="24"/>
      <c r="C144" s="25"/>
      <c r="D144" s="26"/>
      <c r="E144" s="56" t="s">
        <v>55</v>
      </c>
      <c r="F144" s="60">
        <v>30</v>
      </c>
      <c r="G144" s="60">
        <v>1.44</v>
      </c>
      <c r="H144" s="60">
        <v>0.36</v>
      </c>
      <c r="I144" s="60">
        <v>12.48</v>
      </c>
      <c r="J144" s="60">
        <v>59.4</v>
      </c>
      <c r="K144" s="60" t="s">
        <v>56</v>
      </c>
      <c r="L144" s="28"/>
    </row>
    <row r="145" spans="1:12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x14ac:dyDescent="0.25">
      <c r="A146" s="31"/>
      <c r="B146" s="32"/>
      <c r="C146" s="33"/>
      <c r="D146" s="34" t="s">
        <v>31</v>
      </c>
      <c r="E146" s="35"/>
      <c r="F146" s="36">
        <f>SUM(F139:F145)</f>
        <v>300</v>
      </c>
      <c r="G146" s="36">
        <f>SUM(G139:G145)</f>
        <v>17.46</v>
      </c>
      <c r="H146" s="36">
        <f>SUM(H139:H145)</f>
        <v>11.549999999999999</v>
      </c>
      <c r="I146" s="36">
        <f>SUM(I139:I145)</f>
        <v>73.900000000000006</v>
      </c>
      <c r="J146" s="36">
        <f>SUM(J139:J145)</f>
        <v>514.70000000000005</v>
      </c>
      <c r="K146" s="37"/>
      <c r="L146" s="36">
        <f>SUM(L139:L145)</f>
        <v>85.55</v>
      </c>
    </row>
    <row r="147" spans="1:12" x14ac:dyDescent="0.25">
      <c r="A147" s="38">
        <f>A139</f>
        <v>2</v>
      </c>
      <c r="B147" s="39">
        <f>B139</f>
        <v>3</v>
      </c>
      <c r="C147" s="40" t="s">
        <v>32</v>
      </c>
      <c r="D147" s="30" t="s">
        <v>33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34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35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30" t="s">
        <v>36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30" t="s">
        <v>37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23"/>
      <c r="B152" s="24"/>
      <c r="C152" s="25"/>
      <c r="D152" s="30" t="s">
        <v>38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25">
      <c r="A153" s="23"/>
      <c r="B153" s="24"/>
      <c r="C153" s="25"/>
      <c r="D153" s="30" t="s">
        <v>39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25">
      <c r="A156" s="31"/>
      <c r="B156" s="32"/>
      <c r="C156" s="33"/>
      <c r="D156" s="34" t="s">
        <v>31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thickBot="1" x14ac:dyDescent="0.3">
      <c r="A157" s="41">
        <f>A139</f>
        <v>2</v>
      </c>
      <c r="B157" s="42">
        <f>B139</f>
        <v>3</v>
      </c>
      <c r="C157" s="54" t="s">
        <v>40</v>
      </c>
      <c r="D157" s="54"/>
      <c r="E157" s="43"/>
      <c r="F157" s="44">
        <f>F146+F156</f>
        <v>300</v>
      </c>
      <c r="G157" s="44">
        <f>G146+G156</f>
        <v>17.46</v>
      </c>
      <c r="H157" s="44">
        <f>H146+H156</f>
        <v>11.549999999999999</v>
      </c>
      <c r="I157" s="44">
        <f>I146+I156</f>
        <v>73.900000000000006</v>
      </c>
      <c r="J157" s="44">
        <f>J146+J156</f>
        <v>514.70000000000005</v>
      </c>
      <c r="K157" s="44"/>
      <c r="L157" s="44">
        <f>L146+L156</f>
        <v>85.55</v>
      </c>
    </row>
    <row r="158" spans="1:12" ht="15.75" thickBot="1" x14ac:dyDescent="0.3">
      <c r="A158" s="16">
        <v>2</v>
      </c>
      <c r="B158" s="17">
        <v>4</v>
      </c>
      <c r="C158" s="18" t="s">
        <v>24</v>
      </c>
      <c r="D158" s="19" t="s">
        <v>25</v>
      </c>
      <c r="E158" s="56" t="s">
        <v>86</v>
      </c>
      <c r="F158" s="60">
        <v>150</v>
      </c>
      <c r="G158" s="60">
        <v>11.92</v>
      </c>
      <c r="H158" s="60">
        <v>7.18</v>
      </c>
      <c r="I158" s="60">
        <v>53.62</v>
      </c>
      <c r="J158" s="60">
        <v>321.98</v>
      </c>
      <c r="K158" s="60" t="s">
        <v>87</v>
      </c>
      <c r="L158" s="21"/>
    </row>
    <row r="159" spans="1:12" ht="15.75" thickBot="1" x14ac:dyDescent="0.3">
      <c r="A159" s="23"/>
      <c r="B159" s="24"/>
      <c r="C159" s="25"/>
      <c r="D159" s="26"/>
      <c r="E159" s="56" t="s">
        <v>88</v>
      </c>
      <c r="F159" s="60">
        <v>90</v>
      </c>
      <c r="G159" s="60">
        <v>9.59</v>
      </c>
      <c r="H159" s="60">
        <v>7.97</v>
      </c>
      <c r="I159" s="60">
        <v>9.2799999999999994</v>
      </c>
      <c r="J159" s="60">
        <v>145.63999999999999</v>
      </c>
      <c r="K159" s="60" t="s">
        <v>89</v>
      </c>
      <c r="L159" s="28"/>
    </row>
    <row r="160" spans="1:12" ht="15.75" thickBot="1" x14ac:dyDescent="0.3">
      <c r="A160" s="23"/>
      <c r="B160" s="24"/>
      <c r="C160" s="25"/>
      <c r="D160" s="30" t="s">
        <v>26</v>
      </c>
      <c r="E160" s="56" t="s">
        <v>70</v>
      </c>
      <c r="F160" s="60" t="s">
        <v>90</v>
      </c>
      <c r="G160" s="60">
        <v>0.7</v>
      </c>
      <c r="H160" s="60">
        <v>0.2</v>
      </c>
      <c r="I160" s="60">
        <v>10.1</v>
      </c>
      <c r="J160" s="60">
        <v>40</v>
      </c>
      <c r="K160" s="60" t="s">
        <v>71</v>
      </c>
      <c r="L160" s="28"/>
    </row>
    <row r="161" spans="1:12" x14ac:dyDescent="0.25">
      <c r="A161" s="23"/>
      <c r="B161" s="24"/>
      <c r="C161" s="25"/>
      <c r="D161" s="30" t="s">
        <v>28</v>
      </c>
      <c r="E161" s="27" t="s">
        <v>42</v>
      </c>
      <c r="F161" s="28">
        <v>30</v>
      </c>
      <c r="G161" s="28">
        <v>3.8</v>
      </c>
      <c r="H161" s="28">
        <v>0.4</v>
      </c>
      <c r="I161" s="28">
        <v>24.6</v>
      </c>
      <c r="J161" s="28">
        <v>117.5</v>
      </c>
      <c r="K161" s="29">
        <v>701</v>
      </c>
      <c r="L161" s="28"/>
    </row>
    <row r="162" spans="1:12" ht="15.75" thickBot="1" x14ac:dyDescent="0.3">
      <c r="A162" s="23"/>
      <c r="B162" s="24"/>
      <c r="C162" s="25"/>
      <c r="D162" s="30" t="s">
        <v>30</v>
      </c>
      <c r="E162" s="27"/>
      <c r="F162" s="28"/>
      <c r="G162" s="28"/>
      <c r="H162" s="28"/>
      <c r="I162" s="28"/>
      <c r="J162" s="28"/>
      <c r="K162" s="29"/>
      <c r="L162" s="28">
        <v>85.55</v>
      </c>
    </row>
    <row r="163" spans="1:12" ht="15.75" thickBot="1" x14ac:dyDescent="0.3">
      <c r="A163" s="23"/>
      <c r="B163" s="24"/>
      <c r="C163" s="25"/>
      <c r="D163" s="26" t="s">
        <v>33</v>
      </c>
      <c r="E163" s="56" t="s">
        <v>55</v>
      </c>
      <c r="F163" s="60">
        <v>30</v>
      </c>
      <c r="G163" s="60">
        <v>1.44</v>
      </c>
      <c r="H163" s="60">
        <v>0.36</v>
      </c>
      <c r="I163" s="60">
        <v>12.48</v>
      </c>
      <c r="J163" s="60">
        <v>59.4</v>
      </c>
      <c r="K163" s="60" t="s">
        <v>56</v>
      </c>
      <c r="L163" s="28"/>
    </row>
    <row r="164" spans="1:12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x14ac:dyDescent="0.25">
      <c r="A165" s="31"/>
      <c r="B165" s="32"/>
      <c r="C165" s="33"/>
      <c r="D165" s="34" t="s">
        <v>31</v>
      </c>
      <c r="E165" s="35"/>
      <c r="F165" s="36">
        <f>SUM(F158:F164)</f>
        <v>300</v>
      </c>
      <c r="G165" s="36">
        <f>SUM(G158:G164)</f>
        <v>27.45</v>
      </c>
      <c r="H165" s="36">
        <f>SUM(H158:H164)</f>
        <v>16.11</v>
      </c>
      <c r="I165" s="36">
        <f>SUM(I158:I164)</f>
        <v>110.08</v>
      </c>
      <c r="J165" s="36">
        <f>SUM(J158:J164)</f>
        <v>684.52</v>
      </c>
      <c r="K165" s="37"/>
      <c r="L165" s="36">
        <f>SUM(L158:L164)</f>
        <v>85.55</v>
      </c>
    </row>
    <row r="166" spans="1:12" x14ac:dyDescent="0.25">
      <c r="A166" s="38">
        <f>A158</f>
        <v>2</v>
      </c>
      <c r="B166" s="39">
        <f>B158</f>
        <v>4</v>
      </c>
      <c r="C166" s="40" t="s">
        <v>32</v>
      </c>
      <c r="D166" s="30" t="s">
        <v>33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34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30" t="s">
        <v>35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30" t="s">
        <v>36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23"/>
      <c r="B170" s="24"/>
      <c r="C170" s="25"/>
      <c r="D170" s="30" t="s">
        <v>37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25">
      <c r="A171" s="23"/>
      <c r="B171" s="24"/>
      <c r="C171" s="25"/>
      <c r="D171" s="30" t="s">
        <v>38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25">
      <c r="A172" s="23"/>
      <c r="B172" s="24"/>
      <c r="C172" s="25"/>
      <c r="D172" s="30" t="s">
        <v>39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25">
      <c r="A175" s="31"/>
      <c r="B175" s="32"/>
      <c r="C175" s="33"/>
      <c r="D175" s="34" t="s">
        <v>31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thickBot="1" x14ac:dyDescent="0.3">
      <c r="A176" s="41">
        <f>A158</f>
        <v>2</v>
      </c>
      <c r="B176" s="42">
        <f>B158</f>
        <v>4</v>
      </c>
      <c r="C176" s="54" t="s">
        <v>40</v>
      </c>
      <c r="D176" s="54"/>
      <c r="E176" s="43"/>
      <c r="F176" s="44">
        <f>F165+F175</f>
        <v>300</v>
      </c>
      <c r="G176" s="44">
        <f>G165+G175</f>
        <v>27.45</v>
      </c>
      <c r="H176" s="44">
        <f>H165+H175</f>
        <v>16.11</v>
      </c>
      <c r="I176" s="44">
        <f>I165+I175</f>
        <v>110.08</v>
      </c>
      <c r="J176" s="44">
        <f>J165+J175</f>
        <v>684.52</v>
      </c>
      <c r="K176" s="44"/>
      <c r="L176" s="44">
        <f>L165+L175</f>
        <v>85.55</v>
      </c>
    </row>
    <row r="177" spans="1:12" ht="15.75" thickBot="1" x14ac:dyDescent="0.3">
      <c r="A177" s="16">
        <v>2</v>
      </c>
      <c r="B177" s="17">
        <v>5</v>
      </c>
      <c r="C177" s="18" t="s">
        <v>24</v>
      </c>
      <c r="D177" s="19" t="s">
        <v>25</v>
      </c>
      <c r="E177" s="56" t="s">
        <v>91</v>
      </c>
      <c r="F177" s="60" t="s">
        <v>66</v>
      </c>
      <c r="G177" s="60">
        <v>14.8</v>
      </c>
      <c r="H177" s="60">
        <v>17.68</v>
      </c>
      <c r="I177" s="60">
        <v>40.4</v>
      </c>
      <c r="J177" s="60">
        <v>384</v>
      </c>
      <c r="K177" s="60" t="s">
        <v>67</v>
      </c>
      <c r="L177" s="21"/>
    </row>
    <row r="178" spans="1:12" x14ac:dyDescent="0.2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5.75" thickBot="1" x14ac:dyDescent="0.3">
      <c r="A179" s="23"/>
      <c r="B179" s="24"/>
      <c r="C179" s="25"/>
      <c r="D179" s="30" t="s">
        <v>26</v>
      </c>
      <c r="E179" s="27" t="s">
        <v>27</v>
      </c>
      <c r="F179" s="28">
        <v>200</v>
      </c>
      <c r="G179" s="28">
        <v>0.2</v>
      </c>
      <c r="H179" s="28">
        <v>0.04</v>
      </c>
      <c r="I179" s="28">
        <v>10.199999999999999</v>
      </c>
      <c r="J179" s="28">
        <v>41</v>
      </c>
      <c r="K179" s="29">
        <v>270</v>
      </c>
      <c r="L179" s="28"/>
    </row>
    <row r="180" spans="1:12" ht="15.75" thickBot="1" x14ac:dyDescent="0.3">
      <c r="A180" s="23"/>
      <c r="B180" s="24"/>
      <c r="C180" s="25"/>
      <c r="D180" s="30" t="s">
        <v>28</v>
      </c>
      <c r="E180" s="56" t="s">
        <v>42</v>
      </c>
      <c r="F180" s="60">
        <v>30</v>
      </c>
      <c r="G180" s="60">
        <v>3.8</v>
      </c>
      <c r="H180" s="60">
        <v>0.4</v>
      </c>
      <c r="I180" s="60">
        <v>24.6</v>
      </c>
      <c r="J180" s="60">
        <v>117.5</v>
      </c>
      <c r="K180" s="60" t="s">
        <v>62</v>
      </c>
      <c r="L180" s="28"/>
    </row>
    <row r="181" spans="1:12" ht="15.75" thickBot="1" x14ac:dyDescent="0.3">
      <c r="A181" s="23"/>
      <c r="B181" s="24"/>
      <c r="C181" s="25"/>
      <c r="D181" s="30" t="s">
        <v>30</v>
      </c>
      <c r="E181" s="56" t="s">
        <v>68</v>
      </c>
      <c r="F181" s="58">
        <v>100</v>
      </c>
      <c r="G181" s="58">
        <v>1.5</v>
      </c>
      <c r="H181" s="58">
        <v>0.5</v>
      </c>
      <c r="I181" s="58">
        <v>21</v>
      </c>
      <c r="J181" s="58">
        <v>96</v>
      </c>
      <c r="K181" s="58" t="s">
        <v>69</v>
      </c>
      <c r="L181" s="28">
        <v>85.55</v>
      </c>
    </row>
    <row r="182" spans="1:12" x14ac:dyDescent="0.2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25">
      <c r="A184" s="31"/>
      <c r="B184" s="32"/>
      <c r="C184" s="33"/>
      <c r="D184" s="34" t="s">
        <v>31</v>
      </c>
      <c r="E184" s="35"/>
      <c r="F184" s="36">
        <f>SUM(F177:F183)</f>
        <v>330</v>
      </c>
      <c r="G184" s="36">
        <f>SUM(G177:G183)</f>
        <v>20.3</v>
      </c>
      <c r="H184" s="36">
        <f>SUM(H177:H183)</f>
        <v>18.619999999999997</v>
      </c>
      <c r="I184" s="36">
        <f>SUM(I177:I183)</f>
        <v>96.199999999999989</v>
      </c>
      <c r="J184" s="36">
        <f>SUM(J177:J183)</f>
        <v>638.5</v>
      </c>
      <c r="K184" s="37"/>
      <c r="L184" s="36">
        <f>SUM(L177:L183)</f>
        <v>85.55</v>
      </c>
    </row>
    <row r="185" spans="1:12" x14ac:dyDescent="0.25">
      <c r="A185" s="38">
        <f>A177</f>
        <v>2</v>
      </c>
      <c r="B185" s="39">
        <f>B177</f>
        <v>5</v>
      </c>
      <c r="C185" s="40" t="s">
        <v>32</v>
      </c>
      <c r="D185" s="30" t="s">
        <v>33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30" t="s">
        <v>34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30" t="s">
        <v>35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23"/>
      <c r="B188" s="24"/>
      <c r="C188" s="25"/>
      <c r="D188" s="30" t="s">
        <v>36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25">
      <c r="A189" s="23"/>
      <c r="B189" s="24"/>
      <c r="C189" s="25"/>
      <c r="D189" s="30" t="s">
        <v>37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25">
      <c r="A190" s="23"/>
      <c r="B190" s="24"/>
      <c r="C190" s="25"/>
      <c r="D190" s="30" t="s">
        <v>38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25">
      <c r="A191" s="23"/>
      <c r="B191" s="24"/>
      <c r="C191" s="25"/>
      <c r="D191" s="30" t="s">
        <v>39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25">
      <c r="A194" s="31"/>
      <c r="B194" s="32"/>
      <c r="C194" s="33"/>
      <c r="D194" s="34" t="s">
        <v>31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25">
      <c r="A195" s="41">
        <f>A177</f>
        <v>2</v>
      </c>
      <c r="B195" s="42">
        <f>B177</f>
        <v>5</v>
      </c>
      <c r="C195" s="54" t="s">
        <v>40</v>
      </c>
      <c r="D195" s="54"/>
      <c r="E195" s="43"/>
      <c r="F195" s="44">
        <f>F184+F194</f>
        <v>330</v>
      </c>
      <c r="G195" s="44">
        <f>G184+G194</f>
        <v>20.3</v>
      </c>
      <c r="H195" s="44">
        <f>H184+H194</f>
        <v>18.619999999999997</v>
      </c>
      <c r="I195" s="44">
        <f>I184+I194</f>
        <v>96.199999999999989</v>
      </c>
      <c r="J195" s="44">
        <f>J184+J194</f>
        <v>638.5</v>
      </c>
      <c r="K195" s="44"/>
      <c r="L195" s="44">
        <f>L184+L194</f>
        <v>85.55</v>
      </c>
    </row>
    <row r="196" spans="1:12" ht="12.75" customHeight="1" x14ac:dyDescent="0.25">
      <c r="A196" s="48"/>
      <c r="B196" s="49"/>
      <c r="C196" s="55" t="s">
        <v>45</v>
      </c>
      <c r="D196" s="55"/>
      <c r="E196" s="55"/>
      <c r="F196" s="50">
        <f>(F24+F43+F62+F81+F100+F119+F138+F157+F176+F195)/(IF(F24=0,0,1)+IF(F43=0,0,1)+IF(F62=0,0,1)+IF(F81=0,0,1)+IF(F100=0,0,1)+IF(F119=0,0,1)+IF(F138=0,0,1)+IF(F157=0,0,1)+IF(F176=0,0,1)+IF(F195=0,0,1))</f>
        <v>446.3</v>
      </c>
      <c r="G196" s="50">
        <f>(G24+G43+G62+G81+G100+G119+G138+G157+G176+G195)/(IF(G24=0,0,1)+IF(G43=0,0,1)+IF(G62=0,0,1)+IF(G81=0,0,1)+IF(G100=0,0,1)+IF(G119=0,0,1)+IF(G138=0,0,1)+IF(G157=0,0,1)+IF(G176=0,0,1)+IF(G195=0,0,1))</f>
        <v>25.701000000000001</v>
      </c>
      <c r="H196" s="50">
        <f>(H24+H43+H62+H81+H100+H119+H138+H157+H176+H195)/(IF(H24=0,0,1)+IF(H43=0,0,1)+IF(H62=0,0,1)+IF(H81=0,0,1)+IF(H100=0,0,1)+IF(H119=0,0,1)+IF(H138=0,0,1)+IF(H157=0,0,1)+IF(H176=0,0,1)+IF(H195=0,0,1))</f>
        <v>21.456</v>
      </c>
      <c r="I196" s="50">
        <f>(I24+I43+I62+I81+I100+I119+I138+I157+I176+I195)/(IF(I24=0,0,1)+IF(I43=0,0,1)+IF(I62=0,0,1)+IF(I81=0,0,1)+IF(I100=0,0,1)+IF(I119=0,0,1)+IF(I138=0,0,1)+IF(I157=0,0,1)+IF(I176=0,0,1)+IF(I195=0,0,1))</f>
        <v>94.741300000000024</v>
      </c>
      <c r="J196" s="50">
        <f>(J24+J43+J62+J81+J100+J119+J138+J157+J176+J195)/(IF(J24=0,0,1)+IF(J43=0,0,1)+IF(J62=0,0,1)+IF(J81=0,0,1)+IF(J100=0,0,1)+IF(J119=0,0,1)+IF(J138=0,0,1)+IF(J157=0,0,1)+IF(J176=0,0,1)+IF(J195=0,0,1))</f>
        <v>667.42799999999988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85.549999999999983</v>
      </c>
    </row>
  </sheetData>
  <sheetProtection sheet="1" objects="1" scenarios="1"/>
  <customSheetViews>
    <customSheetView guid="{140CEF5D-87EF-4312-8E60-25544EE7858A}" showPageBreaks="1" view="pageBreakPreview">
      <pane xSplit="4" ySplit="5" topLeftCell="F6" activePane="bottomRight" state="frozen"/>
      <selection pane="bottomRight" activeCell="L182" sqref="L182"/>
      <pageMargins left="0.7" right="0.7" top="0.75" bottom="0.75" header="0.51180555555555496" footer="0.51180555555555496"/>
      <pageSetup paperSize="9" scale="61" firstPageNumber="0" orientation="portrait" horizontalDpi="300" verticalDpi="300" r:id="rId1"/>
    </customSheetView>
    <customSheetView guid="{1F9D5CFD-6A73-44EC-83BD-0D721142CF5B}" showPageBreaks="1" view="pageBreakPreview">
      <pane xSplit="4" ySplit="5" topLeftCell="E6" activePane="bottomRight" state="frozen"/>
      <selection pane="bottomRight" activeCell="L182" sqref="L182"/>
      <pageMargins left="0.7" right="0.7" top="0.75" bottom="0.75" header="0.51180555555555496" footer="0.51180555555555496"/>
      <pageSetup paperSize="9" scale="61" firstPageNumber="0" orientation="portrait" horizontalDpi="300" verticalDpi="300" r:id="rId2"/>
    </customSheetView>
    <customSheetView guid="{B388AF7F-BF4D-44E8-92FF-17654A8AFD13}" showPageBreaks="1" view="pageBreakPreview">
      <pane xSplit="4" ySplit="5" topLeftCell="E6" activePane="bottomRight" state="frozen"/>
      <selection pane="bottomRight" activeCell="K180" sqref="K180"/>
      <pageMargins left="0.7" right="0.7" top="0.75" bottom="0.75" header="0.51180555555555496" footer="0.51180555555555496"/>
      <pageSetup paperSize="9" scale="61" firstPageNumber="0" orientation="portrait" horizontalDpi="300" verticalDpi="300" r:id="rId3"/>
    </customSheetView>
  </customSheetViews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2</cp:revision>
  <dcterms:created xsi:type="dcterms:W3CDTF">2022-05-16T14:23:56Z</dcterms:created>
  <dcterms:modified xsi:type="dcterms:W3CDTF">2026-09-22T11:48:23Z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